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loneamerica-my.sharepoint.com/personal/jim_ziegler_oneamerica_com/Documents/Desktop/"/>
    </mc:Choice>
  </mc:AlternateContent>
  <xr:revisionPtr revIDLastSave="5565" documentId="13_ncr:1_{2855BB9A-708E-4942-9374-306619B51559}" xr6:coauthVersionLast="47" xr6:coauthVersionMax="47" xr10:uidLastSave="{137CD512-5628-477F-8D05-4D90EDCCE1F7}"/>
  <bookViews>
    <workbookView xWindow="-110" yWindow="-110" windowWidth="19420" windowHeight="10420" activeTab="3" xr2:uid="{00000000-000D-0000-FFFF-FFFF00000000}"/>
  </bookViews>
  <sheets>
    <sheet name="Game" sheetId="17" r:id="rId1"/>
    <sheet name="Season" sheetId="22" r:id="rId2"/>
    <sheet name="Career" sheetId="23" r:id="rId3"/>
    <sheet name="Totals" sheetId="4" r:id="rId4"/>
    <sheet name="2023" sheetId="26" r:id="rId5"/>
    <sheet name="2022" sheetId="25" r:id="rId6"/>
    <sheet name="2021" sheetId="21" r:id="rId7"/>
    <sheet name="2020" sheetId="19" r:id="rId8"/>
    <sheet name="2019" sheetId="15" r:id="rId9"/>
    <sheet name="2018" sheetId="14" r:id="rId10"/>
    <sheet name="2017" sheetId="13" r:id="rId11"/>
    <sheet name="2016" sheetId="12" r:id="rId12"/>
    <sheet name="2015" sheetId="11" r:id="rId13"/>
    <sheet name="2014" sheetId="9" r:id="rId14"/>
    <sheet name="2013" sheetId="1" r:id="rId15"/>
    <sheet name="2012" sheetId="2" r:id="rId16"/>
    <sheet name="2011" sheetId="3" r:id="rId17"/>
    <sheet name="2010" sheetId="5" r:id="rId18"/>
    <sheet name="2009" sheetId="6" r:id="rId19"/>
    <sheet name="2008" sheetId="8" r:id="rId20"/>
    <sheet name="2007" sheetId="10" r:id="rId21"/>
    <sheet name="2006" sheetId="16" r:id="rId22"/>
    <sheet name="2005" sheetId="18" r:id="rId23"/>
    <sheet name="2004" sheetId="20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94" i="4" l="1"/>
  <c r="V294" i="4"/>
  <c r="X294" i="4" s="1"/>
  <c r="U294" i="4"/>
  <c r="W293" i="4"/>
  <c r="V293" i="4"/>
  <c r="U293" i="4"/>
  <c r="W245" i="4"/>
  <c r="V245" i="4"/>
  <c r="X245" i="4" s="1"/>
  <c r="U245" i="4"/>
  <c r="W244" i="4"/>
  <c r="V244" i="4"/>
  <c r="X244" i="4" s="1"/>
  <c r="U244" i="4"/>
  <c r="W214" i="4"/>
  <c r="V214" i="4"/>
  <c r="U214" i="4"/>
  <c r="W301" i="4"/>
  <c r="V301" i="4"/>
  <c r="U301" i="4"/>
  <c r="W243" i="4"/>
  <c r="V243" i="4"/>
  <c r="X243" i="4" s="1"/>
  <c r="U243" i="4"/>
  <c r="W208" i="4"/>
  <c r="V208" i="4"/>
  <c r="X208" i="4" s="1"/>
  <c r="U208" i="4"/>
  <c r="W196" i="4"/>
  <c r="V196" i="4"/>
  <c r="X196" i="4" s="1"/>
  <c r="U196" i="4"/>
  <c r="W207" i="4"/>
  <c r="V207" i="4"/>
  <c r="U207" i="4"/>
  <c r="W167" i="4"/>
  <c r="V167" i="4"/>
  <c r="X167" i="4" s="1"/>
  <c r="U167" i="4"/>
  <c r="W213" i="4"/>
  <c r="V213" i="4"/>
  <c r="X213" i="4" s="1"/>
  <c r="U213" i="4"/>
  <c r="W177" i="4"/>
  <c r="V177" i="4"/>
  <c r="X177" i="4" s="1"/>
  <c r="U177" i="4"/>
  <c r="W180" i="4"/>
  <c r="V180" i="4"/>
  <c r="U180" i="4"/>
  <c r="W138" i="4"/>
  <c r="V138" i="4"/>
  <c r="X138" i="4" s="1"/>
  <c r="U138" i="4"/>
  <c r="W154" i="4"/>
  <c r="V154" i="4"/>
  <c r="X154" i="4" s="1"/>
  <c r="U154" i="4"/>
  <c r="W159" i="4"/>
  <c r="V159" i="4"/>
  <c r="X159" i="4" s="1"/>
  <c r="U159" i="4"/>
  <c r="W80" i="4"/>
  <c r="V80" i="4"/>
  <c r="U80" i="4"/>
  <c r="W83" i="4"/>
  <c r="V83" i="4"/>
  <c r="X83" i="4" s="1"/>
  <c r="U83" i="4"/>
  <c r="W51" i="4"/>
  <c r="V51" i="4"/>
  <c r="X51" i="4" s="1"/>
  <c r="U51" i="4"/>
  <c r="W250" i="4"/>
  <c r="V250" i="4"/>
  <c r="X250" i="4" s="1"/>
  <c r="U250" i="4"/>
  <c r="W238" i="4"/>
  <c r="V238" i="4"/>
  <c r="U238" i="4"/>
  <c r="W210" i="4"/>
  <c r="V210" i="4"/>
  <c r="X210" i="4" s="1"/>
  <c r="U210" i="4"/>
  <c r="W268" i="4"/>
  <c r="V268" i="4"/>
  <c r="X268" i="4" s="1"/>
  <c r="U268" i="4"/>
  <c r="W131" i="4"/>
  <c r="V131" i="4"/>
  <c r="X131" i="4" s="1"/>
  <c r="U131" i="4"/>
  <c r="W289" i="4"/>
  <c r="V289" i="4"/>
  <c r="U289" i="4"/>
  <c r="W113" i="4"/>
  <c r="V113" i="4"/>
  <c r="X113" i="4" s="1"/>
  <c r="U113" i="4"/>
  <c r="W288" i="4"/>
  <c r="V288" i="4"/>
  <c r="X288" i="4" s="1"/>
  <c r="U288" i="4"/>
  <c r="W104" i="4"/>
  <c r="V104" i="4"/>
  <c r="X104" i="4" s="1"/>
  <c r="U104" i="4"/>
  <c r="W74" i="4"/>
  <c r="V74" i="4"/>
  <c r="U74" i="4"/>
  <c r="W228" i="4"/>
  <c r="V228" i="4"/>
  <c r="X228" i="4" s="1"/>
  <c r="U228" i="4"/>
  <c r="W98" i="4"/>
  <c r="V98" i="4"/>
  <c r="U98" i="4"/>
  <c r="W194" i="4"/>
  <c r="V194" i="4"/>
  <c r="U194" i="4"/>
  <c r="W209" i="4"/>
  <c r="V209" i="4"/>
  <c r="U209" i="4"/>
  <c r="W272" i="4"/>
  <c r="V272" i="4"/>
  <c r="X272" i="4" s="1"/>
  <c r="U272" i="4"/>
  <c r="W258" i="4"/>
  <c r="V258" i="4"/>
  <c r="X258" i="4" s="1"/>
  <c r="U258" i="4"/>
  <c r="W257" i="4"/>
  <c r="V257" i="4"/>
  <c r="U257" i="4"/>
  <c r="W221" i="4"/>
  <c r="V221" i="4"/>
  <c r="U221" i="4"/>
  <c r="W249" i="4"/>
  <c r="V249" i="4"/>
  <c r="X249" i="4" s="1"/>
  <c r="U249" i="4"/>
  <c r="W217" i="4"/>
  <c r="V217" i="4"/>
  <c r="X217" i="4" s="1"/>
  <c r="U217" i="4"/>
  <c r="W284" i="4"/>
  <c r="V284" i="4"/>
  <c r="U284" i="4"/>
  <c r="W275" i="4"/>
  <c r="V275" i="4"/>
  <c r="U275" i="4"/>
  <c r="W248" i="4"/>
  <c r="V248" i="4"/>
  <c r="X248" i="4" s="1"/>
  <c r="U248" i="4"/>
  <c r="W169" i="4"/>
  <c r="V169" i="4"/>
  <c r="X169" i="4" s="1"/>
  <c r="U169" i="4"/>
  <c r="W237" i="4"/>
  <c r="V237" i="4"/>
  <c r="U237" i="4"/>
  <c r="W255" i="4"/>
  <c r="V255" i="4"/>
  <c r="U255" i="4"/>
  <c r="W254" i="4"/>
  <c r="V254" i="4"/>
  <c r="X254" i="4" s="1"/>
  <c r="U254" i="4"/>
  <c r="W192" i="4"/>
  <c r="V192" i="4"/>
  <c r="X192" i="4" s="1"/>
  <c r="U192" i="4"/>
  <c r="W201" i="4"/>
  <c r="V201" i="4"/>
  <c r="U201" i="4"/>
  <c r="W183" i="4"/>
  <c r="V183" i="4"/>
  <c r="U183" i="4"/>
  <c r="W270" i="4"/>
  <c r="V270" i="4"/>
  <c r="X270" i="4" s="1"/>
  <c r="U270" i="4"/>
  <c r="W198" i="4"/>
  <c r="V198" i="4"/>
  <c r="X198" i="4" s="1"/>
  <c r="U198" i="4"/>
  <c r="W146" i="4"/>
  <c r="V146" i="4"/>
  <c r="U146" i="4"/>
  <c r="W157" i="4"/>
  <c r="V157" i="4"/>
  <c r="U157" i="4"/>
  <c r="W240" i="4"/>
  <c r="V240" i="4"/>
  <c r="X240" i="4" s="1"/>
  <c r="U240" i="4"/>
  <c r="W287" i="4"/>
  <c r="V287" i="4"/>
  <c r="X287" i="4" s="1"/>
  <c r="U287" i="4"/>
  <c r="W299" i="4"/>
  <c r="V299" i="4"/>
  <c r="U299" i="4"/>
  <c r="W286" i="4"/>
  <c r="V286" i="4"/>
  <c r="U286" i="4"/>
  <c r="W117" i="4"/>
  <c r="V117" i="4"/>
  <c r="X117" i="4" s="1"/>
  <c r="U117" i="4"/>
  <c r="W112" i="4"/>
  <c r="V112" i="4"/>
  <c r="X112" i="4" s="1"/>
  <c r="U112" i="4"/>
  <c r="W283" i="4"/>
  <c r="V283" i="4"/>
  <c r="U283" i="4"/>
  <c r="W274" i="4"/>
  <c r="V274" i="4"/>
  <c r="U274" i="4"/>
  <c r="W264" i="4"/>
  <c r="V264" i="4"/>
  <c r="X264" i="4" s="1"/>
  <c r="U264" i="4"/>
  <c r="W256" i="4"/>
  <c r="V256" i="4"/>
  <c r="X256" i="4" s="1"/>
  <c r="U256" i="4"/>
  <c r="W291" i="4"/>
  <c r="V291" i="4"/>
  <c r="U291" i="4"/>
  <c r="W239" i="4"/>
  <c r="V239" i="4"/>
  <c r="U239" i="4"/>
  <c r="W265" i="4"/>
  <c r="V265" i="4"/>
  <c r="X265" i="4" s="1"/>
  <c r="U265" i="4"/>
  <c r="W126" i="4"/>
  <c r="V126" i="4"/>
  <c r="X126" i="4" s="1"/>
  <c r="U126" i="4"/>
  <c r="W229" i="4"/>
  <c r="V229" i="4"/>
  <c r="U229" i="4"/>
  <c r="W120" i="4"/>
  <c r="V120" i="4"/>
  <c r="U120" i="4"/>
  <c r="W292" i="4"/>
  <c r="V292" i="4"/>
  <c r="X292" i="4" s="1"/>
  <c r="U292" i="4"/>
  <c r="W163" i="4"/>
  <c r="V163" i="4"/>
  <c r="X163" i="4" s="1"/>
  <c r="U163" i="4"/>
  <c r="W193" i="4"/>
  <c r="V193" i="4"/>
  <c r="X193" i="4" s="1"/>
  <c r="U193" i="4"/>
  <c r="W224" i="4"/>
  <c r="V224" i="4"/>
  <c r="U224" i="4"/>
  <c r="W171" i="4"/>
  <c r="V171" i="4"/>
  <c r="X171" i="4" s="1"/>
  <c r="U171" i="4"/>
  <c r="W247" i="4"/>
  <c r="V247" i="4"/>
  <c r="X247" i="4" s="1"/>
  <c r="U247" i="4"/>
  <c r="W93" i="4"/>
  <c r="V93" i="4"/>
  <c r="X93" i="4" s="1"/>
  <c r="U93" i="4"/>
  <c r="W199" i="4"/>
  <c r="V199" i="4"/>
  <c r="U199" i="4"/>
  <c r="W269" i="4"/>
  <c r="V269" i="4"/>
  <c r="X269" i="4" s="1"/>
  <c r="U269" i="4"/>
  <c r="W161" i="4"/>
  <c r="V161" i="4"/>
  <c r="X161" i="4" s="1"/>
  <c r="U161" i="4"/>
  <c r="W105" i="4"/>
  <c r="V105" i="4"/>
  <c r="X105" i="4" s="1"/>
  <c r="U105" i="4"/>
  <c r="W231" i="4"/>
  <c r="V231" i="4"/>
  <c r="U231" i="4"/>
  <c r="W186" i="4"/>
  <c r="V186" i="4"/>
  <c r="X186" i="4" s="1"/>
  <c r="U186" i="4"/>
  <c r="W242" i="4"/>
  <c r="V242" i="4"/>
  <c r="X242" i="4" s="1"/>
  <c r="U242" i="4"/>
  <c r="W155" i="4"/>
  <c r="V155" i="4"/>
  <c r="X155" i="4" s="1"/>
  <c r="U155" i="4"/>
  <c r="X200" i="4"/>
  <c r="W200" i="4"/>
  <c r="V200" i="4"/>
  <c r="U200" i="4"/>
  <c r="X298" i="4"/>
  <c r="W298" i="4"/>
  <c r="V298" i="4"/>
  <c r="U298" i="4"/>
  <c r="X94" i="4"/>
  <c r="W94" i="4"/>
  <c r="V94" i="4"/>
  <c r="U94" i="4"/>
  <c r="X297" i="4"/>
  <c r="W297" i="4"/>
  <c r="V297" i="4"/>
  <c r="U297" i="4"/>
  <c r="X139" i="4"/>
  <c r="W139" i="4"/>
  <c r="V139" i="4"/>
  <c r="U139" i="4"/>
  <c r="X185" i="4"/>
  <c r="W185" i="4"/>
  <c r="V185" i="4"/>
  <c r="U185" i="4"/>
  <c r="X197" i="4"/>
  <c r="W197" i="4"/>
  <c r="V197" i="4"/>
  <c r="U197" i="4"/>
  <c r="X267" i="4"/>
  <c r="W267" i="4"/>
  <c r="V267" i="4"/>
  <c r="U267" i="4"/>
  <c r="X285" i="4"/>
  <c r="W285" i="4"/>
  <c r="V285" i="4"/>
  <c r="U285" i="4"/>
  <c r="X191" i="4"/>
  <c r="W191" i="4"/>
  <c r="V191" i="4"/>
  <c r="U191" i="4"/>
  <c r="X162" i="4"/>
  <c r="W162" i="4"/>
  <c r="V162" i="4"/>
  <c r="U162" i="4"/>
  <c r="X220" i="4"/>
  <c r="W220" i="4"/>
  <c r="V220" i="4"/>
  <c r="U220" i="4"/>
  <c r="X153" i="4"/>
  <c r="W153" i="4"/>
  <c r="V153" i="4"/>
  <c r="U153" i="4"/>
  <c r="X108" i="4"/>
  <c r="W108" i="4"/>
  <c r="V108" i="4"/>
  <c r="U108" i="4"/>
  <c r="X290" i="4"/>
  <c r="W290" i="4"/>
  <c r="V290" i="4"/>
  <c r="U290" i="4"/>
  <c r="X225" i="4"/>
  <c r="W225" i="4"/>
  <c r="V225" i="4"/>
  <c r="U225" i="4"/>
  <c r="X77" i="4"/>
  <c r="W77" i="4"/>
  <c r="V77" i="4"/>
  <c r="U77" i="4"/>
  <c r="X223" i="4"/>
  <c r="W223" i="4"/>
  <c r="V223" i="4"/>
  <c r="U223" i="4"/>
  <c r="X212" i="4"/>
  <c r="W212" i="4"/>
  <c r="V212" i="4"/>
  <c r="U212" i="4"/>
  <c r="X253" i="4"/>
  <c r="W253" i="4"/>
  <c r="V253" i="4"/>
  <c r="U253" i="4"/>
  <c r="X184" i="4"/>
  <c r="W184" i="4"/>
  <c r="V184" i="4"/>
  <c r="U184" i="4"/>
  <c r="X222" i="4"/>
  <c r="W222" i="4"/>
  <c r="V222" i="4"/>
  <c r="U222" i="4"/>
  <c r="X127" i="4"/>
  <c r="W127" i="4"/>
  <c r="V127" i="4"/>
  <c r="U127" i="4"/>
  <c r="X236" i="4"/>
  <c r="W236" i="4"/>
  <c r="V236" i="4"/>
  <c r="U236" i="4"/>
  <c r="X219" i="4"/>
  <c r="W219" i="4"/>
  <c r="V219" i="4"/>
  <c r="U219" i="4"/>
  <c r="X261" i="4"/>
  <c r="W261" i="4"/>
  <c r="V261" i="4"/>
  <c r="U261" i="4"/>
  <c r="X282" i="4"/>
  <c r="W282" i="4"/>
  <c r="V282" i="4"/>
  <c r="U282" i="4"/>
  <c r="X281" i="4"/>
  <c r="W281" i="4"/>
  <c r="V281" i="4"/>
  <c r="U281" i="4"/>
  <c r="X233" i="4"/>
  <c r="W233" i="4"/>
  <c r="V233" i="4"/>
  <c r="U233" i="4"/>
  <c r="X87" i="4"/>
  <c r="W87" i="4"/>
  <c r="V87" i="4"/>
  <c r="U87" i="4"/>
  <c r="X142" i="4"/>
  <c r="W142" i="4"/>
  <c r="V142" i="4"/>
  <c r="U142" i="4"/>
  <c r="X211" i="4"/>
  <c r="W211" i="4"/>
  <c r="V211" i="4"/>
  <c r="U211" i="4"/>
  <c r="X170" i="4"/>
  <c r="W170" i="4"/>
  <c r="V170" i="4"/>
  <c r="U170" i="4"/>
  <c r="X278" i="4"/>
  <c r="W278" i="4"/>
  <c r="V278" i="4"/>
  <c r="U278" i="4"/>
  <c r="X141" i="4"/>
  <c r="W141" i="4"/>
  <c r="V141" i="4"/>
  <c r="U141" i="4"/>
  <c r="X300" i="4"/>
  <c r="W300" i="4"/>
  <c r="V300" i="4"/>
  <c r="U300" i="4"/>
  <c r="X260" i="4"/>
  <c r="W260" i="4"/>
  <c r="V260" i="4"/>
  <c r="U260" i="4"/>
  <c r="X303" i="4"/>
  <c r="W303" i="4"/>
  <c r="V303" i="4"/>
  <c r="U303" i="4"/>
  <c r="X216" i="4"/>
  <c r="W216" i="4"/>
  <c r="V216" i="4"/>
  <c r="U216" i="4"/>
  <c r="X145" i="4"/>
  <c r="W145" i="4"/>
  <c r="V145" i="4"/>
  <c r="U145" i="4"/>
  <c r="X65" i="4"/>
  <c r="W65" i="4"/>
  <c r="V65" i="4"/>
  <c r="U65" i="4"/>
  <c r="X263" i="4"/>
  <c r="W263" i="4"/>
  <c r="V263" i="4"/>
  <c r="U263" i="4"/>
  <c r="X190" i="4"/>
  <c r="W190" i="4"/>
  <c r="V190" i="4"/>
  <c r="U190" i="4"/>
  <c r="X172" i="4"/>
  <c r="W172" i="4"/>
  <c r="V172" i="4"/>
  <c r="U172" i="4"/>
  <c r="X271" i="4"/>
  <c r="W271" i="4"/>
  <c r="V271" i="4"/>
  <c r="U271" i="4"/>
  <c r="X116" i="4"/>
  <c r="W116" i="4"/>
  <c r="V116" i="4"/>
  <c r="U116" i="4"/>
  <c r="X67" i="4"/>
  <c r="W67" i="4"/>
  <c r="V67" i="4"/>
  <c r="U67" i="4"/>
  <c r="X266" i="4"/>
  <c r="W266" i="4"/>
  <c r="V266" i="4"/>
  <c r="U266" i="4"/>
  <c r="X226" i="4"/>
  <c r="W226" i="4"/>
  <c r="V226" i="4"/>
  <c r="U226" i="4"/>
  <c r="X232" i="4"/>
  <c r="W232" i="4"/>
  <c r="V232" i="4"/>
  <c r="U232" i="4"/>
  <c r="X246" i="4"/>
  <c r="W246" i="4"/>
  <c r="V246" i="4"/>
  <c r="U246" i="4"/>
  <c r="X241" i="4"/>
  <c r="W241" i="4"/>
  <c r="V241" i="4"/>
  <c r="U241" i="4"/>
  <c r="X251" i="4"/>
  <c r="W251" i="4"/>
  <c r="V251" i="4"/>
  <c r="U251" i="4"/>
  <c r="X215" i="4"/>
  <c r="W215" i="4"/>
  <c r="V215" i="4"/>
  <c r="U215" i="4"/>
  <c r="X235" i="4"/>
  <c r="W235" i="4"/>
  <c r="V235" i="4"/>
  <c r="U235" i="4"/>
  <c r="X302" i="4"/>
  <c r="W302" i="4"/>
  <c r="V302" i="4"/>
  <c r="U302" i="4"/>
  <c r="X182" i="4"/>
  <c r="W182" i="4"/>
  <c r="V182" i="4"/>
  <c r="U182" i="4"/>
  <c r="X168" i="4"/>
  <c r="W168" i="4"/>
  <c r="V168" i="4"/>
  <c r="U168" i="4"/>
  <c r="X277" i="4"/>
  <c r="W277" i="4"/>
  <c r="V277" i="4"/>
  <c r="U277" i="4"/>
  <c r="X160" i="4"/>
  <c r="W160" i="4"/>
  <c r="V160" i="4"/>
  <c r="U160" i="4"/>
  <c r="X259" i="4"/>
  <c r="W259" i="4"/>
  <c r="V259" i="4"/>
  <c r="U259" i="4"/>
  <c r="X276" i="4"/>
  <c r="W276" i="4"/>
  <c r="V276" i="4"/>
  <c r="U276" i="4"/>
  <c r="X102" i="4"/>
  <c r="W102" i="4"/>
  <c r="V102" i="4"/>
  <c r="U102" i="4"/>
  <c r="X99" i="4"/>
  <c r="W99" i="4"/>
  <c r="V99" i="4"/>
  <c r="U99" i="4"/>
  <c r="X234" i="4"/>
  <c r="W234" i="4"/>
  <c r="V234" i="4"/>
  <c r="U234" i="4"/>
  <c r="X203" i="4"/>
  <c r="W203" i="4"/>
  <c r="V203" i="4"/>
  <c r="U203" i="4"/>
  <c r="X218" i="4"/>
  <c r="W218" i="4"/>
  <c r="V218" i="4"/>
  <c r="U218" i="4"/>
  <c r="X156" i="4"/>
  <c r="W156" i="4"/>
  <c r="V156" i="4"/>
  <c r="U156" i="4"/>
  <c r="X50" i="4"/>
  <c r="W50" i="4"/>
  <c r="V50" i="4"/>
  <c r="U50" i="4"/>
  <c r="X273" i="4"/>
  <c r="W273" i="4"/>
  <c r="V273" i="4"/>
  <c r="U273" i="4"/>
  <c r="X230" i="4"/>
  <c r="W230" i="4"/>
  <c r="V230" i="4"/>
  <c r="U230" i="4"/>
  <c r="X280" i="4"/>
  <c r="W280" i="4"/>
  <c r="V280" i="4"/>
  <c r="U280" i="4"/>
  <c r="X252" i="4"/>
  <c r="W252" i="4"/>
  <c r="V252" i="4"/>
  <c r="U252" i="4"/>
  <c r="X70" i="4"/>
  <c r="W70" i="4"/>
  <c r="V70" i="4"/>
  <c r="U70" i="4"/>
  <c r="X140" i="4"/>
  <c r="W140" i="4"/>
  <c r="V140" i="4"/>
  <c r="U140" i="4"/>
  <c r="X279" i="4"/>
  <c r="W279" i="4"/>
  <c r="V279" i="4"/>
  <c r="U279" i="4"/>
  <c r="X181" i="4"/>
  <c r="W181" i="4"/>
  <c r="V181" i="4"/>
  <c r="U181" i="4"/>
  <c r="X296" i="4"/>
  <c r="W296" i="4"/>
  <c r="V296" i="4"/>
  <c r="U296" i="4"/>
  <c r="X76" i="4"/>
  <c r="W76" i="4"/>
  <c r="V76" i="4"/>
  <c r="U76" i="4"/>
  <c r="X202" i="4"/>
  <c r="W202" i="4"/>
  <c r="V202" i="4"/>
  <c r="U202" i="4"/>
  <c r="X227" i="4"/>
  <c r="W227" i="4"/>
  <c r="V227" i="4"/>
  <c r="U227" i="4"/>
  <c r="X148" i="4"/>
  <c r="W148" i="4"/>
  <c r="V148" i="4"/>
  <c r="U148" i="4"/>
  <c r="X295" i="4"/>
  <c r="W295" i="4"/>
  <c r="V295" i="4"/>
  <c r="U295" i="4"/>
  <c r="X262" i="4"/>
  <c r="W262" i="4"/>
  <c r="V262" i="4"/>
  <c r="U262" i="4"/>
  <c r="X119" i="4"/>
  <c r="W119" i="4"/>
  <c r="V119" i="4"/>
  <c r="U119" i="4"/>
  <c r="X111" i="4"/>
  <c r="W111" i="4"/>
  <c r="V111" i="4"/>
  <c r="U111" i="4"/>
  <c r="X48" i="4"/>
  <c r="W48" i="4"/>
  <c r="V48" i="4"/>
  <c r="U48" i="4"/>
  <c r="X100" i="4"/>
  <c r="W100" i="4"/>
  <c r="V100" i="4"/>
  <c r="U100" i="4"/>
  <c r="X62" i="4"/>
  <c r="W62" i="4"/>
  <c r="V62" i="4"/>
  <c r="U62" i="4"/>
  <c r="X54" i="4"/>
  <c r="W54" i="4"/>
  <c r="V54" i="4"/>
  <c r="U54" i="4"/>
  <c r="X82" i="4"/>
  <c r="W82" i="4"/>
  <c r="V82" i="4"/>
  <c r="U82" i="4"/>
  <c r="X195" i="4"/>
  <c r="W195" i="4"/>
  <c r="V195" i="4"/>
  <c r="U195" i="4"/>
  <c r="X187" i="4"/>
  <c r="W187" i="4"/>
  <c r="V187" i="4"/>
  <c r="U187" i="4"/>
  <c r="X122" i="4"/>
  <c r="W122" i="4"/>
  <c r="V122" i="4"/>
  <c r="U122" i="4"/>
  <c r="X158" i="4"/>
  <c r="W158" i="4"/>
  <c r="V158" i="4"/>
  <c r="U158" i="4"/>
  <c r="X204" i="4"/>
  <c r="W204" i="4"/>
  <c r="V204" i="4"/>
  <c r="U204" i="4"/>
  <c r="X73" i="4"/>
  <c r="W73" i="4"/>
  <c r="V73" i="4"/>
  <c r="U73" i="4"/>
  <c r="X55" i="4"/>
  <c r="W55" i="4"/>
  <c r="V55" i="4"/>
  <c r="U55" i="4"/>
  <c r="X165" i="4"/>
  <c r="W165" i="4"/>
  <c r="V165" i="4"/>
  <c r="U165" i="4"/>
  <c r="X179" i="4"/>
  <c r="W179" i="4"/>
  <c r="V179" i="4"/>
  <c r="U179" i="4"/>
  <c r="X188" i="4"/>
  <c r="W188" i="4"/>
  <c r="V188" i="4"/>
  <c r="U188" i="4"/>
  <c r="X173" i="4"/>
  <c r="W173" i="4"/>
  <c r="V173" i="4"/>
  <c r="U173" i="4"/>
  <c r="X151" i="4"/>
  <c r="W151" i="4"/>
  <c r="V151" i="4"/>
  <c r="U151" i="4"/>
  <c r="X189" i="4"/>
  <c r="W189" i="4"/>
  <c r="V189" i="4"/>
  <c r="U189" i="4"/>
  <c r="X103" i="4"/>
  <c r="W103" i="4"/>
  <c r="V103" i="4"/>
  <c r="U103" i="4"/>
  <c r="X149" i="4"/>
  <c r="W149" i="4"/>
  <c r="V149" i="4"/>
  <c r="U149" i="4"/>
  <c r="X125" i="4"/>
  <c r="W125" i="4"/>
  <c r="V125" i="4"/>
  <c r="U125" i="4"/>
  <c r="X174" i="4"/>
  <c r="W174" i="4"/>
  <c r="V174" i="4"/>
  <c r="U174" i="4"/>
  <c r="X71" i="4"/>
  <c r="W71" i="4"/>
  <c r="V71" i="4"/>
  <c r="U71" i="4"/>
  <c r="X124" i="4"/>
  <c r="W124" i="4"/>
  <c r="V124" i="4"/>
  <c r="U124" i="4"/>
  <c r="X49" i="4"/>
  <c r="W49" i="4"/>
  <c r="V49" i="4"/>
  <c r="U49" i="4"/>
  <c r="X137" i="4"/>
  <c r="W137" i="4"/>
  <c r="V137" i="4"/>
  <c r="U137" i="4"/>
  <c r="X129" i="4"/>
  <c r="W129" i="4"/>
  <c r="V129" i="4"/>
  <c r="U129" i="4"/>
  <c r="X206" i="4"/>
  <c r="W206" i="4"/>
  <c r="V206" i="4"/>
  <c r="U206" i="4"/>
  <c r="X114" i="4"/>
  <c r="W114" i="4"/>
  <c r="V114" i="4"/>
  <c r="U114" i="4"/>
  <c r="X143" i="4"/>
  <c r="W143" i="4"/>
  <c r="V143" i="4"/>
  <c r="U143" i="4"/>
  <c r="X58" i="4"/>
  <c r="W58" i="4"/>
  <c r="V58" i="4"/>
  <c r="U58" i="4"/>
  <c r="X109" i="4"/>
  <c r="W109" i="4"/>
  <c r="V109" i="4"/>
  <c r="U109" i="4"/>
  <c r="X96" i="4"/>
  <c r="W96" i="4"/>
  <c r="V96" i="4"/>
  <c r="U96" i="4"/>
  <c r="X101" i="4"/>
  <c r="W101" i="4"/>
  <c r="V101" i="4"/>
  <c r="U101" i="4"/>
  <c r="X134" i="4"/>
  <c r="W134" i="4"/>
  <c r="V134" i="4"/>
  <c r="U134" i="4"/>
  <c r="X90" i="4"/>
  <c r="W90" i="4"/>
  <c r="V90" i="4"/>
  <c r="U90" i="4"/>
  <c r="X147" i="4"/>
  <c r="W147" i="4"/>
  <c r="V147" i="4"/>
  <c r="U147" i="4"/>
  <c r="X72" i="4"/>
  <c r="W72" i="4"/>
  <c r="V72" i="4"/>
  <c r="U72" i="4"/>
  <c r="X178" i="4"/>
  <c r="W178" i="4"/>
  <c r="V178" i="4"/>
  <c r="U178" i="4"/>
  <c r="X205" i="4"/>
  <c r="W205" i="4"/>
  <c r="V205" i="4"/>
  <c r="U205" i="4"/>
  <c r="X121" i="4"/>
  <c r="W121" i="4"/>
  <c r="V121" i="4"/>
  <c r="U121" i="4"/>
  <c r="X164" i="4"/>
  <c r="W164" i="4"/>
  <c r="V164" i="4"/>
  <c r="U164" i="4"/>
  <c r="X118" i="4"/>
  <c r="W118" i="4"/>
  <c r="V118" i="4"/>
  <c r="U118" i="4"/>
  <c r="X107" i="4"/>
  <c r="W107" i="4"/>
  <c r="V107" i="4"/>
  <c r="U107" i="4"/>
  <c r="X175" i="4"/>
  <c r="W175" i="4"/>
  <c r="V175" i="4"/>
  <c r="U175" i="4"/>
  <c r="X59" i="4"/>
  <c r="W59" i="4"/>
  <c r="V59" i="4"/>
  <c r="U59" i="4"/>
  <c r="X37" i="4"/>
  <c r="W37" i="4"/>
  <c r="V37" i="4"/>
  <c r="U37" i="4"/>
  <c r="X45" i="4"/>
  <c r="W45" i="4"/>
  <c r="V45" i="4"/>
  <c r="U45" i="4"/>
  <c r="X47" i="4"/>
  <c r="W47" i="4"/>
  <c r="V47" i="4"/>
  <c r="U47" i="4"/>
  <c r="X130" i="4"/>
  <c r="W130" i="4"/>
  <c r="V130" i="4"/>
  <c r="U130" i="4"/>
  <c r="X24" i="4"/>
  <c r="W24" i="4"/>
  <c r="V24" i="4"/>
  <c r="U24" i="4"/>
  <c r="X136" i="4"/>
  <c r="W136" i="4"/>
  <c r="V136" i="4"/>
  <c r="U136" i="4"/>
  <c r="X115" i="4"/>
  <c r="W115" i="4"/>
  <c r="V115" i="4"/>
  <c r="U115" i="4"/>
  <c r="X36" i="4"/>
  <c r="W36" i="4"/>
  <c r="V36" i="4"/>
  <c r="U36" i="4"/>
  <c r="X176" i="4"/>
  <c r="W176" i="4"/>
  <c r="V176" i="4"/>
  <c r="U176" i="4"/>
  <c r="X133" i="4"/>
  <c r="W133" i="4"/>
  <c r="V133" i="4"/>
  <c r="U133" i="4"/>
  <c r="X22" i="4"/>
  <c r="W22" i="4"/>
  <c r="V22" i="4"/>
  <c r="U22" i="4"/>
  <c r="X106" i="4"/>
  <c r="W106" i="4"/>
  <c r="V106" i="4"/>
  <c r="U106" i="4"/>
  <c r="X44" i="4"/>
  <c r="W44" i="4"/>
  <c r="V44" i="4"/>
  <c r="U44" i="4"/>
  <c r="X53" i="4"/>
  <c r="W53" i="4"/>
  <c r="V53" i="4"/>
  <c r="U53" i="4"/>
  <c r="X84" i="4"/>
  <c r="W84" i="4"/>
  <c r="V84" i="4"/>
  <c r="U84" i="4"/>
  <c r="X39" i="4"/>
  <c r="W39" i="4"/>
  <c r="V39" i="4"/>
  <c r="U39" i="4"/>
  <c r="X66" i="4"/>
  <c r="W66" i="4"/>
  <c r="V66" i="4"/>
  <c r="U66" i="4"/>
  <c r="X56" i="4"/>
  <c r="W56" i="4"/>
  <c r="V56" i="4"/>
  <c r="U56" i="4"/>
  <c r="X27" i="4"/>
  <c r="W27" i="4"/>
  <c r="V27" i="4"/>
  <c r="U27" i="4"/>
  <c r="X86" i="4"/>
  <c r="W86" i="4"/>
  <c r="V86" i="4"/>
  <c r="U86" i="4"/>
  <c r="X60" i="4"/>
  <c r="W60" i="4"/>
  <c r="V60" i="4"/>
  <c r="U60" i="4"/>
  <c r="X42" i="4"/>
  <c r="W42" i="4"/>
  <c r="V42" i="4"/>
  <c r="U42" i="4"/>
  <c r="X166" i="4"/>
  <c r="W166" i="4"/>
  <c r="V166" i="4"/>
  <c r="U166" i="4"/>
  <c r="X150" i="4"/>
  <c r="W150" i="4"/>
  <c r="V150" i="4"/>
  <c r="U150" i="4"/>
  <c r="X81" i="4"/>
  <c r="W81" i="4"/>
  <c r="V81" i="4"/>
  <c r="U81" i="4"/>
  <c r="X144" i="4"/>
  <c r="W144" i="4"/>
  <c r="V144" i="4"/>
  <c r="U144" i="4"/>
  <c r="X29" i="4"/>
  <c r="W29" i="4"/>
  <c r="V29" i="4"/>
  <c r="U29" i="4"/>
  <c r="X89" i="4"/>
  <c r="W89" i="4"/>
  <c r="V89" i="4"/>
  <c r="U89" i="4"/>
  <c r="X91" i="4"/>
  <c r="W91" i="4"/>
  <c r="V91" i="4"/>
  <c r="U91" i="4"/>
  <c r="X128" i="4"/>
  <c r="W128" i="4"/>
  <c r="V128" i="4"/>
  <c r="U128" i="4"/>
  <c r="X78" i="4"/>
  <c r="W78" i="4"/>
  <c r="V78" i="4"/>
  <c r="U78" i="4"/>
  <c r="X40" i="4"/>
  <c r="W40" i="4"/>
  <c r="V40" i="4"/>
  <c r="U40" i="4"/>
  <c r="X32" i="4"/>
  <c r="W32" i="4"/>
  <c r="V32" i="4"/>
  <c r="U32" i="4"/>
  <c r="X75" i="4"/>
  <c r="W75" i="4"/>
  <c r="V75" i="4"/>
  <c r="U75" i="4"/>
  <c r="X132" i="4"/>
  <c r="W132" i="4"/>
  <c r="V132" i="4"/>
  <c r="U132" i="4"/>
  <c r="X35" i="4"/>
  <c r="W35" i="4"/>
  <c r="V35" i="4"/>
  <c r="U35" i="4"/>
  <c r="X64" i="4"/>
  <c r="W64" i="4"/>
  <c r="V64" i="4"/>
  <c r="U64" i="4"/>
  <c r="X152" i="4"/>
  <c r="W152" i="4"/>
  <c r="V152" i="4"/>
  <c r="U152" i="4"/>
  <c r="X135" i="4"/>
  <c r="W135" i="4"/>
  <c r="V135" i="4"/>
  <c r="U135" i="4"/>
  <c r="X85" i="4"/>
  <c r="W85" i="4"/>
  <c r="V85" i="4"/>
  <c r="U85" i="4"/>
  <c r="X68" i="4"/>
  <c r="W68" i="4"/>
  <c r="V68" i="4"/>
  <c r="U68" i="4"/>
  <c r="X52" i="4"/>
  <c r="W52" i="4"/>
  <c r="V52" i="4"/>
  <c r="U52" i="4"/>
  <c r="X38" i="4"/>
  <c r="W38" i="4"/>
  <c r="V38" i="4"/>
  <c r="U38" i="4"/>
  <c r="X123" i="4"/>
  <c r="W123" i="4"/>
  <c r="V123" i="4"/>
  <c r="U123" i="4"/>
  <c r="X63" i="4"/>
  <c r="W63" i="4"/>
  <c r="V63" i="4"/>
  <c r="U63" i="4"/>
  <c r="X88" i="4"/>
  <c r="W88" i="4"/>
  <c r="V88" i="4"/>
  <c r="U88" i="4"/>
  <c r="X92" i="4"/>
  <c r="W92" i="4"/>
  <c r="V92" i="4"/>
  <c r="U92" i="4"/>
  <c r="X69" i="4"/>
  <c r="W69" i="4"/>
  <c r="V69" i="4"/>
  <c r="U69" i="4"/>
  <c r="X97" i="4"/>
  <c r="W97" i="4"/>
  <c r="V97" i="4"/>
  <c r="U97" i="4"/>
  <c r="X34" i="4"/>
  <c r="W34" i="4"/>
  <c r="V34" i="4"/>
  <c r="U34" i="4"/>
  <c r="X23" i="4"/>
  <c r="W23" i="4"/>
  <c r="V23" i="4"/>
  <c r="U23" i="4"/>
  <c r="X79" i="4"/>
  <c r="W79" i="4"/>
  <c r="V79" i="4"/>
  <c r="U79" i="4"/>
  <c r="X43" i="4"/>
  <c r="W43" i="4"/>
  <c r="V43" i="4"/>
  <c r="U43" i="4"/>
  <c r="X15" i="4"/>
  <c r="W15" i="4"/>
  <c r="V15" i="4"/>
  <c r="U15" i="4"/>
  <c r="X110" i="4"/>
  <c r="W110" i="4"/>
  <c r="V110" i="4"/>
  <c r="U110" i="4"/>
  <c r="X41" i="4"/>
  <c r="W41" i="4"/>
  <c r="V41" i="4"/>
  <c r="U41" i="4"/>
  <c r="X95" i="4"/>
  <c r="W95" i="4"/>
  <c r="V95" i="4"/>
  <c r="U95" i="4"/>
  <c r="X46" i="4"/>
  <c r="W46" i="4"/>
  <c r="V46" i="4"/>
  <c r="U46" i="4"/>
  <c r="X28" i="4"/>
  <c r="W28" i="4"/>
  <c r="V28" i="4"/>
  <c r="U28" i="4"/>
  <c r="X61" i="4"/>
  <c r="W61" i="4"/>
  <c r="V61" i="4"/>
  <c r="U61" i="4"/>
  <c r="X31" i="4"/>
  <c r="W31" i="4"/>
  <c r="V31" i="4"/>
  <c r="U31" i="4"/>
  <c r="X12" i="4"/>
  <c r="W12" i="4"/>
  <c r="V12" i="4"/>
  <c r="U12" i="4"/>
  <c r="X20" i="4"/>
  <c r="W20" i="4"/>
  <c r="V20" i="4"/>
  <c r="U20" i="4"/>
  <c r="X33" i="4"/>
  <c r="W33" i="4"/>
  <c r="V33" i="4"/>
  <c r="U33" i="4"/>
  <c r="X30" i="4"/>
  <c r="W30" i="4"/>
  <c r="V30" i="4"/>
  <c r="U30" i="4"/>
  <c r="X57" i="4"/>
  <c r="W57" i="4"/>
  <c r="V57" i="4"/>
  <c r="U57" i="4"/>
  <c r="X13" i="4"/>
  <c r="W13" i="4"/>
  <c r="V13" i="4"/>
  <c r="U13" i="4"/>
  <c r="X18" i="4"/>
  <c r="W18" i="4"/>
  <c r="V18" i="4"/>
  <c r="U18" i="4"/>
  <c r="X14" i="4"/>
  <c r="W14" i="4"/>
  <c r="V14" i="4"/>
  <c r="U14" i="4"/>
  <c r="X21" i="4"/>
  <c r="W21" i="4"/>
  <c r="V21" i="4"/>
  <c r="U21" i="4"/>
  <c r="X25" i="4"/>
  <c r="W25" i="4"/>
  <c r="V25" i="4"/>
  <c r="U25" i="4"/>
  <c r="X26" i="4"/>
  <c r="W26" i="4"/>
  <c r="V26" i="4"/>
  <c r="U26" i="4"/>
  <c r="X19" i="4"/>
  <c r="W19" i="4"/>
  <c r="V19" i="4"/>
  <c r="U19" i="4"/>
  <c r="X6" i="4"/>
  <c r="W6" i="4"/>
  <c r="V6" i="4"/>
  <c r="U6" i="4"/>
  <c r="X11" i="4"/>
  <c r="W11" i="4"/>
  <c r="V11" i="4"/>
  <c r="U11" i="4"/>
  <c r="X17" i="4"/>
  <c r="W17" i="4"/>
  <c r="V17" i="4"/>
  <c r="U17" i="4"/>
  <c r="X4" i="4"/>
  <c r="W4" i="4"/>
  <c r="V4" i="4"/>
  <c r="U4" i="4"/>
  <c r="X8" i="4"/>
  <c r="W8" i="4"/>
  <c r="V8" i="4"/>
  <c r="U8" i="4"/>
  <c r="X9" i="4"/>
  <c r="W9" i="4"/>
  <c r="V9" i="4"/>
  <c r="U9" i="4"/>
  <c r="X16" i="4"/>
  <c r="W16" i="4"/>
  <c r="V16" i="4"/>
  <c r="U16" i="4"/>
  <c r="X7" i="4"/>
  <c r="W7" i="4"/>
  <c r="V7" i="4"/>
  <c r="U7" i="4"/>
  <c r="X5" i="4"/>
  <c r="W5" i="4"/>
  <c r="V5" i="4"/>
  <c r="U5" i="4"/>
  <c r="X214" i="4" l="1"/>
  <c r="X74" i="4"/>
  <c r="X289" i="4"/>
  <c r="X238" i="4"/>
  <c r="X80" i="4"/>
  <c r="X180" i="4"/>
  <c r="X207" i="4"/>
  <c r="X301" i="4"/>
  <c r="X293" i="4"/>
  <c r="X98" i="4"/>
  <c r="X229" i="4"/>
  <c r="X291" i="4"/>
  <c r="X283" i="4"/>
  <c r="X299" i="4"/>
  <c r="X146" i="4"/>
  <c r="X201" i="4"/>
  <c r="X237" i="4"/>
  <c r="X284" i="4"/>
  <c r="X257" i="4"/>
  <c r="X194" i="4"/>
  <c r="X231" i="4"/>
  <c r="X199" i="4"/>
  <c r="X224" i="4"/>
  <c r="X120" i="4"/>
  <c r="X239" i="4"/>
  <c r="X274" i="4"/>
  <c r="X286" i="4"/>
  <c r="X157" i="4"/>
  <c r="X183" i="4"/>
  <c r="X255" i="4"/>
  <c r="X275" i="4"/>
  <c r="X221" i="4"/>
  <c r="X209" i="4"/>
  <c r="X313" i="4"/>
  <c r="W313" i="4"/>
  <c r="V313" i="4"/>
  <c r="U313" i="4"/>
  <c r="T313" i="4"/>
  <c r="S313" i="4"/>
  <c r="R313" i="4"/>
  <c r="Q313" i="4"/>
  <c r="P313" i="4"/>
  <c r="O313" i="4"/>
  <c r="N313" i="4"/>
  <c r="M313" i="4"/>
  <c r="L313" i="4"/>
  <c r="K313" i="4"/>
  <c r="J313" i="4"/>
  <c r="I313" i="4"/>
  <c r="H313" i="4"/>
  <c r="G313" i="4"/>
  <c r="F313" i="4"/>
  <c r="E313" i="4"/>
  <c r="D313" i="4"/>
  <c r="S305" i="4" l="1"/>
  <c r="R305" i="4"/>
  <c r="Q305" i="4"/>
  <c r="L305" i="4"/>
  <c r="H305" i="4"/>
  <c r="F305" i="4"/>
  <c r="E305" i="4"/>
  <c r="D305" i="4"/>
  <c r="M305" i="4"/>
  <c r="I305" i="4"/>
  <c r="P305" i="4"/>
  <c r="T305" i="4"/>
  <c r="O305" i="4"/>
  <c r="N305" i="4"/>
  <c r="K305" i="4"/>
  <c r="J305" i="4"/>
  <c r="G305" i="4"/>
  <c r="D332" i="4"/>
  <c r="X332" i="4"/>
  <c r="W332" i="4"/>
  <c r="V332" i="4"/>
  <c r="U332" i="4"/>
  <c r="X314" i="4"/>
  <c r="W314" i="4"/>
  <c r="V31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E314" i="4"/>
  <c r="D314" i="4"/>
  <c r="X315" i="4" l="1"/>
  <c r="W315" i="4"/>
  <c r="V315" i="4"/>
  <c r="U315" i="4"/>
  <c r="T315" i="4"/>
  <c r="S315" i="4"/>
  <c r="R315" i="4"/>
  <c r="Q315" i="4"/>
  <c r="P315" i="4"/>
  <c r="O315" i="4"/>
  <c r="N315" i="4"/>
  <c r="M315" i="4"/>
  <c r="L315" i="4"/>
  <c r="K315" i="4"/>
  <c r="J315" i="4"/>
  <c r="I315" i="4"/>
  <c r="H315" i="4"/>
  <c r="G315" i="4"/>
  <c r="F315" i="4"/>
  <c r="E315" i="4"/>
  <c r="T332" i="4" l="1"/>
  <c r="S332" i="4"/>
  <c r="R332" i="4"/>
  <c r="Q332" i="4"/>
  <c r="P332" i="4"/>
  <c r="O332" i="4"/>
  <c r="N332" i="4"/>
  <c r="M332" i="4"/>
  <c r="L332" i="4"/>
  <c r="K332" i="4"/>
  <c r="J332" i="4"/>
  <c r="I332" i="4"/>
  <c r="H332" i="4"/>
  <c r="G332" i="4"/>
  <c r="F332" i="4"/>
  <c r="E332" i="4"/>
  <c r="X316" i="4" l="1"/>
  <c r="W316" i="4"/>
  <c r="V316" i="4"/>
  <c r="U316" i="4"/>
  <c r="T316" i="4"/>
  <c r="S316" i="4"/>
  <c r="R316" i="4"/>
  <c r="Q316" i="4"/>
  <c r="P316" i="4"/>
  <c r="O316" i="4"/>
  <c r="N316" i="4"/>
  <c r="M316" i="4"/>
  <c r="L316" i="4"/>
  <c r="K316" i="4"/>
  <c r="J316" i="4"/>
  <c r="I316" i="4"/>
  <c r="H316" i="4"/>
  <c r="G316" i="4"/>
  <c r="F316" i="4"/>
  <c r="E316" i="4"/>
  <c r="X331" i="4" l="1"/>
  <c r="W331" i="4"/>
  <c r="V331" i="4"/>
  <c r="U331" i="4"/>
  <c r="T331" i="4"/>
  <c r="S331" i="4"/>
  <c r="R331" i="4"/>
  <c r="Q331" i="4"/>
  <c r="P331" i="4"/>
  <c r="O331" i="4"/>
  <c r="N331" i="4"/>
  <c r="M331" i="4"/>
  <c r="L331" i="4"/>
  <c r="K331" i="4"/>
  <c r="J331" i="4"/>
  <c r="I331" i="4"/>
  <c r="H331" i="4"/>
  <c r="G331" i="4"/>
  <c r="F331" i="4"/>
  <c r="E331" i="4"/>
  <c r="I317" i="4" l="1"/>
  <c r="X330" i="4" l="1"/>
  <c r="W330" i="4"/>
  <c r="V330" i="4"/>
  <c r="U330" i="4"/>
  <c r="T330" i="4"/>
  <c r="S330" i="4"/>
  <c r="R330" i="4"/>
  <c r="Q330" i="4"/>
  <c r="P330" i="4"/>
  <c r="O330" i="4"/>
  <c r="N330" i="4"/>
  <c r="M330" i="4"/>
  <c r="L330" i="4"/>
  <c r="K330" i="4"/>
  <c r="J330" i="4"/>
  <c r="I330" i="4"/>
  <c r="H330" i="4"/>
  <c r="G330" i="4"/>
  <c r="F330" i="4"/>
  <c r="E330" i="4"/>
  <c r="U317" i="4" l="1"/>
  <c r="X317" i="4"/>
  <c r="W317" i="4"/>
  <c r="V317" i="4"/>
  <c r="T317" i="4"/>
  <c r="S317" i="4"/>
  <c r="R317" i="4"/>
  <c r="Q317" i="4"/>
  <c r="P317" i="4"/>
  <c r="O317" i="4"/>
  <c r="N317" i="4"/>
  <c r="M317" i="4"/>
  <c r="L317" i="4"/>
  <c r="K317" i="4"/>
  <c r="J317" i="4"/>
  <c r="H317" i="4"/>
  <c r="G317" i="4"/>
  <c r="F317" i="4"/>
  <c r="E317" i="4"/>
  <c r="D328" i="4" l="1"/>
  <c r="X318" i="4" l="1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V10" i="4" l="1"/>
  <c r="W10" i="4"/>
  <c r="U10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X10" i="4" l="1"/>
  <c r="X320" i="4" l="1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U321" i="4" l="1"/>
  <c r="V321" i="4"/>
  <c r="W321" i="4"/>
  <c r="X321" i="4"/>
  <c r="T321" i="4"/>
  <c r="S321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U329" i="4" l="1"/>
  <c r="X329" i="4"/>
  <c r="W329" i="4"/>
  <c r="V329" i="4"/>
  <c r="T329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G329" i="4"/>
  <c r="F329" i="4"/>
  <c r="E329" i="4"/>
  <c r="X328" i="4" l="1"/>
  <c r="W328" i="4"/>
  <c r="V328" i="4"/>
  <c r="U328" i="4"/>
  <c r="R37" i="8"/>
  <c r="T328" i="4" s="1"/>
  <c r="Q37" i="8"/>
  <c r="S328" i="4" s="1"/>
  <c r="P37" i="8"/>
  <c r="R328" i="4" s="1"/>
  <c r="O37" i="8"/>
  <c r="Q328" i="4" s="1"/>
  <c r="N37" i="8"/>
  <c r="P328" i="4" s="1"/>
  <c r="M37" i="8"/>
  <c r="O328" i="4" s="1"/>
  <c r="L37" i="8"/>
  <c r="N328" i="4" s="1"/>
  <c r="K37" i="8"/>
  <c r="M328" i="4" s="1"/>
  <c r="J37" i="8"/>
  <c r="L328" i="4" s="1"/>
  <c r="I37" i="8"/>
  <c r="K328" i="4" s="1"/>
  <c r="H37" i="8"/>
  <c r="J328" i="4" s="1"/>
  <c r="G37" i="8"/>
  <c r="I328" i="4" s="1"/>
  <c r="F37" i="8"/>
  <c r="H328" i="4" s="1"/>
  <c r="E37" i="8"/>
  <c r="G328" i="4" s="1"/>
  <c r="D37" i="8"/>
  <c r="F328" i="4" s="1"/>
  <c r="C37" i="8"/>
  <c r="E328" i="4" s="1"/>
  <c r="R33" i="6"/>
  <c r="T327" i="4" s="1"/>
  <c r="R49" i="5"/>
  <c r="T326" i="4" s="1"/>
  <c r="R44" i="3"/>
  <c r="T325" i="4" s="1"/>
  <c r="R32" i="2"/>
  <c r="T324" i="4" s="1"/>
  <c r="T335" i="4" s="1"/>
  <c r="R30" i="1"/>
  <c r="T323" i="4" s="1"/>
  <c r="R33" i="9"/>
  <c r="T322" i="4" s="1"/>
  <c r="X322" i="4" l="1"/>
  <c r="W322" i="4"/>
  <c r="V322" i="4"/>
  <c r="U322" i="4"/>
  <c r="D322" i="4"/>
  <c r="Q33" i="9"/>
  <c r="S322" i="4" s="1"/>
  <c r="P33" i="9"/>
  <c r="R322" i="4" s="1"/>
  <c r="O33" i="9"/>
  <c r="Q322" i="4" s="1"/>
  <c r="N33" i="9"/>
  <c r="P322" i="4" s="1"/>
  <c r="M33" i="9"/>
  <c r="O322" i="4" s="1"/>
  <c r="L33" i="9"/>
  <c r="N322" i="4" s="1"/>
  <c r="K33" i="9"/>
  <c r="M322" i="4" s="1"/>
  <c r="J33" i="9"/>
  <c r="L322" i="4" s="1"/>
  <c r="I33" i="9"/>
  <c r="K322" i="4" s="1"/>
  <c r="H33" i="9"/>
  <c r="J322" i="4" s="1"/>
  <c r="G33" i="9"/>
  <c r="I322" i="4" s="1"/>
  <c r="F33" i="9"/>
  <c r="H322" i="4" s="1"/>
  <c r="E33" i="9"/>
  <c r="G322" i="4" s="1"/>
  <c r="D33" i="9"/>
  <c r="F322" i="4" s="1"/>
  <c r="C33" i="9"/>
  <c r="E322" i="4" s="1"/>
  <c r="T338" i="4" l="1"/>
  <c r="X327" i="4" l="1"/>
  <c r="W327" i="4"/>
  <c r="V327" i="4"/>
  <c r="U327" i="4"/>
  <c r="D327" i="4"/>
  <c r="X326" i="4"/>
  <c r="W326" i="4"/>
  <c r="V326" i="4"/>
  <c r="U326" i="4"/>
  <c r="D326" i="4"/>
  <c r="X325" i="4"/>
  <c r="W325" i="4"/>
  <c r="V325" i="4"/>
  <c r="U325" i="4"/>
  <c r="D325" i="4"/>
  <c r="X324" i="4"/>
  <c r="W324" i="4"/>
  <c r="V324" i="4"/>
  <c r="U324" i="4"/>
  <c r="D324" i="4"/>
  <c r="X323" i="4"/>
  <c r="W323" i="4"/>
  <c r="V323" i="4"/>
  <c r="U323" i="4"/>
  <c r="D323" i="4"/>
  <c r="D335" i="4" l="1"/>
  <c r="Q33" i="6"/>
  <c r="S327" i="4" s="1"/>
  <c r="P33" i="6"/>
  <c r="R327" i="4" s="1"/>
  <c r="O33" i="6"/>
  <c r="Q327" i="4" s="1"/>
  <c r="N33" i="6"/>
  <c r="P327" i="4" s="1"/>
  <c r="M33" i="6"/>
  <c r="O327" i="4" s="1"/>
  <c r="L33" i="6"/>
  <c r="N327" i="4" s="1"/>
  <c r="K33" i="6"/>
  <c r="M327" i="4" s="1"/>
  <c r="J33" i="6"/>
  <c r="L327" i="4" s="1"/>
  <c r="I33" i="6"/>
  <c r="K327" i="4" s="1"/>
  <c r="H33" i="6"/>
  <c r="J327" i="4" s="1"/>
  <c r="G33" i="6"/>
  <c r="I327" i="4" s="1"/>
  <c r="F33" i="6"/>
  <c r="H327" i="4" s="1"/>
  <c r="E33" i="6"/>
  <c r="G327" i="4" s="1"/>
  <c r="D33" i="6"/>
  <c r="F327" i="4" s="1"/>
  <c r="C33" i="6"/>
  <c r="E327" i="4" s="1"/>
  <c r="Q49" i="5" l="1"/>
  <c r="S326" i="4" s="1"/>
  <c r="P49" i="5"/>
  <c r="R326" i="4" s="1"/>
  <c r="O49" i="5"/>
  <c r="Q326" i="4" s="1"/>
  <c r="N49" i="5"/>
  <c r="P326" i="4" s="1"/>
  <c r="M49" i="5"/>
  <c r="O326" i="4" s="1"/>
  <c r="L49" i="5"/>
  <c r="N326" i="4" s="1"/>
  <c r="K49" i="5"/>
  <c r="M326" i="4" s="1"/>
  <c r="J49" i="5"/>
  <c r="L326" i="4" s="1"/>
  <c r="I49" i="5"/>
  <c r="K326" i="4" s="1"/>
  <c r="H49" i="5"/>
  <c r="J326" i="4" s="1"/>
  <c r="G49" i="5"/>
  <c r="I326" i="4" s="1"/>
  <c r="F49" i="5"/>
  <c r="H326" i="4" s="1"/>
  <c r="E49" i="5"/>
  <c r="G326" i="4" s="1"/>
  <c r="D49" i="5"/>
  <c r="F326" i="4" s="1"/>
  <c r="C49" i="5"/>
  <c r="E326" i="4" s="1"/>
  <c r="Q44" i="3"/>
  <c r="S325" i="4" s="1"/>
  <c r="P44" i="3"/>
  <c r="R325" i="4" s="1"/>
  <c r="O44" i="3"/>
  <c r="Q325" i="4" s="1"/>
  <c r="N44" i="3"/>
  <c r="P325" i="4" s="1"/>
  <c r="M44" i="3"/>
  <c r="O325" i="4" s="1"/>
  <c r="L44" i="3"/>
  <c r="N325" i="4" s="1"/>
  <c r="K44" i="3"/>
  <c r="M325" i="4" s="1"/>
  <c r="J44" i="3"/>
  <c r="L325" i="4" s="1"/>
  <c r="I44" i="3"/>
  <c r="K325" i="4" s="1"/>
  <c r="H44" i="3"/>
  <c r="J325" i="4" s="1"/>
  <c r="G44" i="3"/>
  <c r="I325" i="4" s="1"/>
  <c r="F44" i="3"/>
  <c r="H325" i="4" s="1"/>
  <c r="E44" i="3"/>
  <c r="G325" i="4" s="1"/>
  <c r="D44" i="3"/>
  <c r="F325" i="4" s="1"/>
  <c r="C44" i="3"/>
  <c r="E325" i="4" s="1"/>
  <c r="Q32" i="2"/>
  <c r="S324" i="4" s="1"/>
  <c r="P32" i="2"/>
  <c r="R324" i="4" s="1"/>
  <c r="O32" i="2"/>
  <c r="Q324" i="4" s="1"/>
  <c r="N32" i="2"/>
  <c r="P324" i="4" s="1"/>
  <c r="M32" i="2"/>
  <c r="O324" i="4" s="1"/>
  <c r="L32" i="2"/>
  <c r="N324" i="4" s="1"/>
  <c r="K32" i="2"/>
  <c r="M324" i="4" s="1"/>
  <c r="J32" i="2"/>
  <c r="L324" i="4" s="1"/>
  <c r="I32" i="2"/>
  <c r="K324" i="4" s="1"/>
  <c r="H32" i="2"/>
  <c r="J324" i="4" s="1"/>
  <c r="G32" i="2"/>
  <c r="I324" i="4" s="1"/>
  <c r="F32" i="2"/>
  <c r="H324" i="4" s="1"/>
  <c r="E32" i="2"/>
  <c r="G324" i="4" s="1"/>
  <c r="D32" i="2"/>
  <c r="F324" i="4" s="1"/>
  <c r="C32" i="2"/>
  <c r="E324" i="4" s="1"/>
  <c r="Q30" i="1"/>
  <c r="S323" i="4" s="1"/>
  <c r="P30" i="1"/>
  <c r="R323" i="4" s="1"/>
  <c r="O30" i="1"/>
  <c r="Q323" i="4" s="1"/>
  <c r="Q335" i="4" s="1"/>
  <c r="N30" i="1"/>
  <c r="P323" i="4" s="1"/>
  <c r="M30" i="1"/>
  <c r="O323" i="4" s="1"/>
  <c r="L30" i="1"/>
  <c r="N323" i="4" s="1"/>
  <c r="K30" i="1"/>
  <c r="M323" i="4" s="1"/>
  <c r="M335" i="4" s="1"/>
  <c r="J30" i="1"/>
  <c r="L323" i="4" s="1"/>
  <c r="I30" i="1"/>
  <c r="K323" i="4" s="1"/>
  <c r="H30" i="1"/>
  <c r="J323" i="4" s="1"/>
  <c r="G30" i="1"/>
  <c r="I323" i="4" s="1"/>
  <c r="I335" i="4" s="1"/>
  <c r="F30" i="1"/>
  <c r="H323" i="4" s="1"/>
  <c r="E30" i="1"/>
  <c r="G323" i="4" s="1"/>
  <c r="D30" i="1"/>
  <c r="F323" i="4" s="1"/>
  <c r="C30" i="1"/>
  <c r="E323" i="4" s="1"/>
  <c r="E335" i="4" l="1"/>
  <c r="E338" i="4" s="1"/>
  <c r="F335" i="4"/>
  <c r="R335" i="4"/>
  <c r="N335" i="4"/>
  <c r="N338" i="4" s="1"/>
  <c r="K335" i="4"/>
  <c r="S335" i="4"/>
  <c r="S338" i="4" s="1"/>
  <c r="J335" i="4"/>
  <c r="J338" i="4" s="1"/>
  <c r="G335" i="4"/>
  <c r="G338" i="4" s="1"/>
  <c r="O335" i="4"/>
  <c r="H335" i="4"/>
  <c r="L335" i="4"/>
  <c r="L338" i="4" s="1"/>
  <c r="P335" i="4"/>
  <c r="P338" i="4" s="1"/>
  <c r="K338" i="4"/>
  <c r="W335" i="4"/>
  <c r="O338" i="4"/>
  <c r="I338" i="4"/>
  <c r="M338" i="4"/>
  <c r="Q338" i="4"/>
  <c r="V335" i="4" l="1"/>
  <c r="R338" i="4"/>
  <c r="U335" i="4"/>
  <c r="X335" i="4"/>
  <c r="V305" i="4"/>
  <c r="U305" i="4"/>
  <c r="H338" i="4"/>
  <c r="F338" i="4"/>
  <c r="W305" i="4"/>
  <c r="X305" i="4" l="1"/>
</calcChain>
</file>

<file path=xl/sharedStrings.xml><?xml version="1.0" encoding="utf-8"?>
<sst xmlns="http://schemas.openxmlformats.org/spreadsheetml/2006/main" count="7673" uniqueCount="856">
  <si>
    <t>Player</t>
  </si>
  <si>
    <t>G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</si>
  <si>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</si>
  <si>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</si>
  <si>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</si>
  <si>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</si>
  <si>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</si>
  <si>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</si>
  <si>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</si>
  <si>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</si>
  <si>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</si>
  <si>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</si>
  <si>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SO</t>
  </si>
  <si>
    <t>SB</t>
  </si>
  <si>
    <t>SH</t>
  </si>
  <si>
    <t>HBP</t>
  </si>
  <si>
    <t>SF</t>
  </si>
  <si>
    <t>AVG</t>
  </si>
  <si>
    <t>OBP</t>
  </si>
  <si>
    <t>SLG</t>
  </si>
  <si>
    <t>OPS</t>
  </si>
  <si>
    <t>Seasons</t>
  </si>
  <si>
    <t>Years</t>
  </si>
  <si>
    <t>2011-13</t>
  </si>
  <si>
    <t>TEAM:</t>
  </si>
  <si>
    <t>2013 Overall Batting</t>
  </si>
  <si>
    <t>2012 Overall Batting</t>
  </si>
  <si>
    <t>2011 Overall Batting</t>
  </si>
  <si>
    <t>2010 Overall Batting</t>
  </si>
  <si>
    <t>2010-11</t>
  </si>
  <si>
    <t>2009 Overall Batting</t>
  </si>
  <si>
    <t>2009-11</t>
  </si>
  <si>
    <t>2013 Season</t>
  </si>
  <si>
    <t>2012 Season</t>
  </si>
  <si>
    <t>2011 Season</t>
  </si>
  <si>
    <t>2010 Season</t>
  </si>
  <si>
    <t>2009 Season</t>
  </si>
  <si>
    <t>TOTAL</t>
  </si>
  <si>
    <t>2008 Overall Batting</t>
  </si>
  <si>
    <t>2008 Season</t>
  </si>
  <si>
    <t>2008-11</t>
  </si>
  <si>
    <t>2014 Season</t>
  </si>
  <si>
    <t>2014 Overall Batting</t>
  </si>
  <si>
    <t>2010-14</t>
  </si>
  <si>
    <t>2013-14</t>
  </si>
  <si>
    <t>TB</t>
  </si>
  <si>
    <t>2007 Overall Batting</t>
  </si>
  <si>
    <t>2007 Season</t>
  </si>
  <si>
    <t>2007-10</t>
  </si>
  <si>
    <t>2007-08</t>
  </si>
  <si>
    <t>2015 Overall Batting</t>
  </si>
  <si>
    <t>2009-15</t>
  </si>
  <si>
    <t>2014-15</t>
  </si>
  <si>
    <t>2015 Season</t>
  </si>
  <si>
    <t>2016 Season</t>
  </si>
  <si>
    <t>2017 Season</t>
  </si>
  <si>
    <t>2016 Overall Batting</t>
  </si>
  <si>
    <t>2017 Overall Batting</t>
  </si>
  <si>
    <t>2011-16</t>
  </si>
  <si>
    <t>2015-16</t>
  </si>
  <si>
    <t>2014-16</t>
  </si>
  <si>
    <t>2010-16</t>
  </si>
  <si>
    <t>2012-16</t>
  </si>
  <si>
    <t>2016-17</t>
  </si>
  <si>
    <t>2015-17</t>
  </si>
  <si>
    <t>2018 Overall Batting</t>
  </si>
  <si>
    <t>2017-18</t>
  </si>
  <si>
    <t>2016-18</t>
  </si>
  <si>
    <t>2018 Season</t>
  </si>
  <si>
    <t>2019 Overall Batting</t>
  </si>
  <si>
    <t>2018-19</t>
  </si>
  <si>
    <t>2019 Season</t>
  </si>
  <si>
    <t>2006 Overall Batting</t>
  </si>
  <si>
    <t>2006 Season</t>
  </si>
  <si>
    <t>2006-07</t>
  </si>
  <si>
    <t>2006-07,12</t>
  </si>
  <si>
    <t>2006,08-09</t>
  </si>
  <si>
    <t>2006,08-09,11-12</t>
  </si>
  <si>
    <t>2006,08,11-12</t>
  </si>
  <si>
    <t>2006-08,11</t>
  </si>
  <si>
    <t>…12 others</t>
  </si>
  <si>
    <t>Individual</t>
  </si>
  <si>
    <t>Team</t>
  </si>
  <si>
    <t>Date</t>
  </si>
  <si>
    <t>Opponent</t>
  </si>
  <si>
    <t>…10 others</t>
  </si>
  <si>
    <t>Bats</t>
  </si>
  <si>
    <t>Throws</t>
  </si>
  <si>
    <t>High School</t>
  </si>
  <si>
    <t>College</t>
  </si>
  <si>
    <t>Campbellsport</t>
  </si>
  <si>
    <t>UW-Oshkosh</t>
  </si>
  <si>
    <t>L</t>
  </si>
  <si>
    <t>Kewaskum</t>
  </si>
  <si>
    <t>St. Mary's Springs</t>
  </si>
  <si>
    <t>B</t>
  </si>
  <si>
    <t>Slinger</t>
  </si>
  <si>
    <t>Concordia (WI)</t>
  </si>
  <si>
    <t>West Bend East</t>
  </si>
  <si>
    <t>Hartford</t>
  </si>
  <si>
    <t>Menasha St. Mary's Central</t>
  </si>
  <si>
    <t>Marian University (WI)</t>
  </si>
  <si>
    <t>Lakeland University (WI)</t>
  </si>
  <si>
    <t>Madison College (WI)</t>
  </si>
  <si>
    <t>Maple Woods CC (MO) / Murray State (KY)</t>
  </si>
  <si>
    <t>Rock Valley College (IL)</t>
  </si>
  <si>
    <t>Cedarburg</t>
  </si>
  <si>
    <t>West Bend West</t>
  </si>
  <si>
    <t>Concordia (WI) / UW-Stevens Point</t>
  </si>
  <si>
    <t>Ripon College (WI)</t>
  </si>
  <si>
    <t>Oshkosh West</t>
  </si>
  <si>
    <t>Maple Woods CC (MO)</t>
  </si>
  <si>
    <t>University of Dubuque (IA)</t>
  </si>
  <si>
    <t>UW-Whitewater</t>
  </si>
  <si>
    <t>Fond du Lac</t>
  </si>
  <si>
    <t>Menomonee Falls</t>
  </si>
  <si>
    <t>Madison College (WI) / Rockford College (IL)</t>
  </si>
  <si>
    <t>Homestead</t>
  </si>
  <si>
    <t>MSOE (WI)</t>
  </si>
  <si>
    <t>Racine Horlick</t>
  </si>
  <si>
    <t>Madison College (WI) / UW-Whitewater</t>
  </si>
  <si>
    <t>Germantown</t>
  </si>
  <si>
    <t>Pewaukee</t>
  </si>
  <si>
    <t>University of Iowa (Club)</t>
  </si>
  <si>
    <t>Sussex Hamilton</t>
  </si>
  <si>
    <t>UW-Stout</t>
  </si>
  <si>
    <t>Madison College (WI) / UW-Milwaukee</t>
  </si>
  <si>
    <t>UW-Milwaukee (Club)</t>
  </si>
  <si>
    <t>Carthage College (WI)</t>
  </si>
  <si>
    <t>UW-Stevens Point</t>
  </si>
  <si>
    <t>UW-Whitewater / Concordia (WI)</t>
  </si>
  <si>
    <t>Kettle Moraine Lutheran</t>
  </si>
  <si>
    <t>Racine Case</t>
  </si>
  <si>
    <t>UW-Oshkosh / Ripon College (WI)</t>
  </si>
  <si>
    <t>Mayville</t>
  </si>
  <si>
    <t>Stetson University (FL)</t>
  </si>
  <si>
    <t>Manitowoc Lincoln</t>
  </si>
  <si>
    <t>Rockford College (IL)</t>
  </si>
  <si>
    <t>Bruce</t>
  </si>
  <si>
    <t>Wausau West</t>
  </si>
  <si>
    <t>Random Lake</t>
  </si>
  <si>
    <t>Grafton</t>
  </si>
  <si>
    <t>UW-Whitewater (Club)</t>
  </si>
  <si>
    <t>Marquette</t>
  </si>
  <si>
    <t>Westwood (MI)</t>
  </si>
  <si>
    <t>Finlandia University (MI)</t>
  </si>
  <si>
    <t>Brookfield Central</t>
  </si>
  <si>
    <t>Prairie State (IL)</t>
  </si>
  <si>
    <t>Whitefish Bay</t>
  </si>
  <si>
    <t>North Park (IL)</t>
  </si>
  <si>
    <t>UW-Parkside</t>
  </si>
  <si>
    <t>Milwaukee Juneau</t>
  </si>
  <si>
    <t>Minnesota Duluth</t>
  </si>
  <si>
    <t>Janesville Craig</t>
  </si>
  <si>
    <t>UW-Oshkosh / UW-Whitewater</t>
  </si>
  <si>
    <t>Wisconsin Lutheran</t>
  </si>
  <si>
    <t>Desert Vista (AZ)</t>
  </si>
  <si>
    <t>Ashwaubenon</t>
  </si>
  <si>
    <t>St. Norbert (WI)</t>
  </si>
  <si>
    <t>SWCHA</t>
  </si>
  <si>
    <t>Elkhorn</t>
  </si>
  <si>
    <t>Marion</t>
  </si>
  <si>
    <t>Madison College (WI) / Ball State University (IN)</t>
  </si>
  <si>
    <t>Ball State University (IN) (Club)</t>
  </si>
  <si>
    <t>Appleton Xavier</t>
  </si>
  <si>
    <t>Hustisford</t>
  </si>
  <si>
    <t>Wisconsin Lutheran College</t>
  </si>
  <si>
    <t>UW-La Crosse</t>
  </si>
  <si>
    <t>Pardeeville</t>
  </si>
  <si>
    <t>UW-Milwaukee / UW-Whitewater</t>
  </si>
  <si>
    <t>Nicolet</t>
  </si>
  <si>
    <t>Laconia</t>
  </si>
  <si>
    <t>Waupun</t>
  </si>
  <si>
    <t>UW-La Crosse / Marian University (WI)</t>
  </si>
  <si>
    <t>MATC (Milwaukee) / UW-Stout</t>
  </si>
  <si>
    <t>Whitnall</t>
  </si>
  <si>
    <t>UW-Parkside / UW-Milwaukee</t>
  </si>
  <si>
    <t>Lake Country Lutheran</t>
  </si>
  <si>
    <t>Milwaukee Lutheran</t>
  </si>
  <si>
    <t>Plymouth</t>
  </si>
  <si>
    <t>Wayne State (NE)</t>
  </si>
  <si>
    <t>Naperville Central (IL)</t>
  </si>
  <si>
    <t>West Allis Hale</t>
  </si>
  <si>
    <t>Wisconsin Rapids Lincoln</t>
  </si>
  <si>
    <t>SPASH</t>
  </si>
  <si>
    <t>St. John's Northwestern Military Academy</t>
  </si>
  <si>
    <t>Pittsville</t>
  </si>
  <si>
    <t>Edgerton</t>
  </si>
  <si>
    <t>Horicon</t>
  </si>
  <si>
    <t>Madison College (WI) / Bradley University (IL)</t>
  </si>
  <si>
    <t>Winona State (MN)</t>
  </si>
  <si>
    <t>Beaver Dam</t>
  </si>
  <si>
    <t>North Fond du Lac</t>
  </si>
  <si>
    <t>2005 Overall Batting</t>
  </si>
  <si>
    <t>2005-06</t>
  </si>
  <si>
    <t>2005 Season</t>
  </si>
  <si>
    <t>2005,07</t>
  </si>
  <si>
    <t>2005,09</t>
  </si>
  <si>
    <t>2005-09</t>
  </si>
  <si>
    <t>2020 Overall Batting</t>
  </si>
  <si>
    <t>2016-20</t>
  </si>
  <si>
    <t>2019-20</t>
  </si>
  <si>
    <t>2017-20</t>
  </si>
  <si>
    <t>2016-18,20</t>
  </si>
  <si>
    <t>2018,20</t>
  </si>
  <si>
    <t>2020 Season</t>
  </si>
  <si>
    <t>Franklin</t>
  </si>
  <si>
    <t>UW-Platteville</t>
  </si>
  <si>
    <t>Evansville</t>
  </si>
  <si>
    <t>Milwaukee Pius</t>
  </si>
  <si>
    <t>Wauwatosa East</t>
  </si>
  <si>
    <t>MATC (Milwaukee)</t>
  </si>
  <si>
    <t>St. Thomas More (Milwaukee)</t>
  </si>
  <si>
    <t>Oconomowoc</t>
  </si>
  <si>
    <t>John A. Logan (IL) / Concordia (WI)</t>
  </si>
  <si>
    <t>UW-Milwaukee</t>
  </si>
  <si>
    <t>UW-Madison (Club)</t>
  </si>
  <si>
    <t>Lincoln Land CC/ McHenry CC / Carthage College</t>
  </si>
  <si>
    <t>Lincoln Land CC/ McHenry CC</t>
  </si>
  <si>
    <t>2004 Overall Batting</t>
  </si>
  <si>
    <t>Beck, Adam</t>
  </si>
  <si>
    <t>Boedeker, John</t>
  </si>
  <si>
    <t>Donath, Garret</t>
  </si>
  <si>
    <t>Fitts, Tony</t>
  </si>
  <si>
    <t>Flood, Jake</t>
  </si>
  <si>
    <t>Heberer, Keith</t>
  </si>
  <si>
    <t>Immel, Cory</t>
  </si>
  <si>
    <t>Immel, Jon</t>
  </si>
  <si>
    <t>Ketter, Steve</t>
  </si>
  <si>
    <t>Koch, Noah</t>
  </si>
  <si>
    <t>Millong, Matt</t>
  </si>
  <si>
    <t>Ogi, Bob</t>
  </si>
  <si>
    <t>Panzer, Jake</t>
  </si>
  <si>
    <t>Parrent, Josh</t>
  </si>
  <si>
    <t>Parrent, Matt</t>
  </si>
  <si>
    <t>Sarauer, Adam</t>
  </si>
  <si>
    <t>Schacht, Lee</t>
  </si>
  <si>
    <t>Schill, Ty</t>
  </si>
  <si>
    <t>Shea, Dan</t>
  </si>
  <si>
    <t>Stoffel, Josh</t>
  </si>
  <si>
    <t>Strobel, Jason</t>
  </si>
  <si>
    <t>Techman, Mike</t>
  </si>
  <si>
    <t>Vetter, Brad</t>
  </si>
  <si>
    <t>Whitty, Nick</t>
  </si>
  <si>
    <t>Wilson, Jake</t>
  </si>
  <si>
    <t>Ziegler, Jim</t>
  </si>
  <si>
    <t>2004-06,08,12-13</t>
  </si>
  <si>
    <t>2004-19</t>
  </si>
  <si>
    <t>2004-06</t>
  </si>
  <si>
    <t>2004-11</t>
  </si>
  <si>
    <t>2004,06,08,10</t>
  </si>
  <si>
    <t>2004 Season</t>
  </si>
  <si>
    <t>2021 Overall Batting</t>
  </si>
  <si>
    <t>2020-21</t>
  </si>
  <si>
    <t>2019-21</t>
  </si>
  <si>
    <t>2018,20-21</t>
  </si>
  <si>
    <t>2021 Season</t>
  </si>
  <si>
    <t>2015,21</t>
  </si>
  <si>
    <t>Upper Iowa</t>
  </si>
  <si>
    <t>Waterford</t>
  </si>
  <si>
    <t>Muskego</t>
  </si>
  <si>
    <t>Southern Door</t>
  </si>
  <si>
    <t>Bay Port</t>
  </si>
  <si>
    <t>Greendale Martin Luther</t>
  </si>
  <si>
    <t>Milwaukee Messmer</t>
  </si>
  <si>
    <t>Bryant &amp; Stratton College (WI)</t>
  </si>
  <si>
    <t>Elk Mound</t>
  </si>
  <si>
    <t>Niles (MI)</t>
  </si>
  <si>
    <t>Trine University (IN)</t>
  </si>
  <si>
    <t>2010-11,16</t>
  </si>
  <si>
    <t>Dallas Baptist University (TX)</t>
  </si>
  <si>
    <t>Madison College (WI) / UW-Platteville</t>
  </si>
  <si>
    <t>Holmen</t>
  </si>
  <si>
    <t>Melrose Park (IL)</t>
  </si>
  <si>
    <t>Cornell College (IA)</t>
  </si>
  <si>
    <t>Madison College (WI) / Univ. of Dayton (OH)</t>
  </si>
  <si>
    <t>Cardinal Stritch (WI) / Concordia (WI)</t>
  </si>
  <si>
    <t>Waupun Bulldogs</t>
  </si>
  <si>
    <t>W 12 - 7</t>
  </si>
  <si>
    <t>Horicon Honkers</t>
  </si>
  <si>
    <t>W 10 - 4</t>
  </si>
  <si>
    <t>Plymouth Flames</t>
  </si>
  <si>
    <t>W 15 - 0</t>
  </si>
  <si>
    <t>Brownsville 49ers</t>
  </si>
  <si>
    <t>L 7 - 2</t>
  </si>
  <si>
    <t>W 13 - 0</t>
  </si>
  <si>
    <t>Rubicon Red Sox</t>
  </si>
  <si>
    <t>L 5 - 2</t>
  </si>
  <si>
    <t>Pardeeville Braves</t>
  </si>
  <si>
    <t>L 17 - 12</t>
  </si>
  <si>
    <t>Hustisford Astros</t>
  </si>
  <si>
    <t>Hartford Hawks</t>
  </si>
  <si>
    <t>L 4 - 2</t>
  </si>
  <si>
    <t>Thiensville-Mequon Twins</t>
  </si>
  <si>
    <t>L 10 - 2</t>
  </si>
  <si>
    <t>Menasha Macs</t>
  </si>
  <si>
    <t>W 13 - 8</t>
  </si>
  <si>
    <t>W 8 - 7</t>
  </si>
  <si>
    <t>Johnson Creek Pioneers</t>
  </si>
  <si>
    <t>W 20 - 4</t>
  </si>
  <si>
    <t>Milwaukee Rays</t>
  </si>
  <si>
    <t>W 22 - 6</t>
  </si>
  <si>
    <t>L 7 - 6</t>
  </si>
  <si>
    <t>W 11 - 1</t>
  </si>
  <si>
    <t>Clyman Canners</t>
  </si>
  <si>
    <t>W 17 - 5</t>
  </si>
  <si>
    <t>Cedarburg Mercs</t>
  </si>
  <si>
    <t>W 11 - 8</t>
  </si>
  <si>
    <t>W 17 - 9</t>
  </si>
  <si>
    <t>L 5 - 3</t>
  </si>
  <si>
    <t>…7 others</t>
  </si>
  <si>
    <t>Watertown Cardinals</t>
  </si>
  <si>
    <t>Germantown Giants</t>
  </si>
  <si>
    <t>W 16 - 1</t>
  </si>
  <si>
    <t>W 15 - 5</t>
  </si>
  <si>
    <t>W 14 - 4</t>
  </si>
  <si>
    <t>West Bend Benders</t>
  </si>
  <si>
    <t>W 14 - 1</t>
  </si>
  <si>
    <t>W 10 - 8</t>
  </si>
  <si>
    <t>Olla, Jon</t>
  </si>
  <si>
    <t>Banton, Brandon</t>
  </si>
  <si>
    <t>Sarauer, Austin</t>
  </si>
  <si>
    <t>Bigus, Adam</t>
  </si>
  <si>
    <t>Chesak, Jared</t>
  </si>
  <si>
    <t>W 36 - 0</t>
  </si>
  <si>
    <t>Prochnow, Mike</t>
  </si>
  <si>
    <t>Schreihart, Drake</t>
  </si>
  <si>
    <t>W 29 - 2</t>
  </si>
  <si>
    <t>Grzybowski, Nate</t>
  </si>
  <si>
    <t>Milwaukee Devildogs</t>
  </si>
  <si>
    <t>W 25 - 1</t>
  </si>
  <si>
    <t>W 24 - 2</t>
  </si>
  <si>
    <t>Spaeth, Jake</t>
  </si>
  <si>
    <t>W 17 - 4</t>
  </si>
  <si>
    <t>W 20 - 0</t>
  </si>
  <si>
    <t>Slinger Stingers</t>
  </si>
  <si>
    <t>W 18 - 5</t>
  </si>
  <si>
    <t>W 17 - 2</t>
  </si>
  <si>
    <t>W 13 - 6</t>
  </si>
  <si>
    <t>Young, Brad</t>
  </si>
  <si>
    <t>Detert, Dylan</t>
  </si>
  <si>
    <t>Zagzebski, Kurt</t>
  </si>
  <si>
    <t>Gaedtke, Aaron</t>
  </si>
  <si>
    <t>Lebanon Whitetails</t>
  </si>
  <si>
    <t>L 16 - 15</t>
  </si>
  <si>
    <t>W 8 - 1</t>
  </si>
  <si>
    <t>Sawyer, Ethan</t>
  </si>
  <si>
    <t>Oakfield Oaks</t>
  </si>
  <si>
    <t>W 4 - 1</t>
  </si>
  <si>
    <t>Rosenthal, Nick</t>
  </si>
  <si>
    <t>W 13 - 10</t>
  </si>
  <si>
    <t>Brookfield Bulldogs</t>
  </si>
  <si>
    <t>W 10 - 3</t>
  </si>
  <si>
    <t>Neosho Rockets</t>
  </si>
  <si>
    <t>W 11 - 6</t>
  </si>
  <si>
    <t>W 10 - 9</t>
  </si>
  <si>
    <t>Hensel, Mike</t>
  </si>
  <si>
    <t>W 14 - 2</t>
  </si>
  <si>
    <t>W 12 - 1</t>
  </si>
  <si>
    <t>Aiello, Mike</t>
  </si>
  <si>
    <t>W 19 - 5</t>
  </si>
  <si>
    <t>W 9 - 8</t>
  </si>
  <si>
    <t>Ashippun Mudcats</t>
  </si>
  <si>
    <t>Steldt, Harry</t>
  </si>
  <si>
    <t>W 11 - 2</t>
  </si>
  <si>
    <t>Juneau County Seators</t>
  </si>
  <si>
    <t>W 12 - 11</t>
  </si>
  <si>
    <t>Sussex Cardinals</t>
  </si>
  <si>
    <t>L 8 - 7</t>
  </si>
  <si>
    <t>W 18 - 8</t>
  </si>
  <si>
    <t>W 4 - 3</t>
  </si>
  <si>
    <t>L 14 - 3</t>
  </si>
  <si>
    <t>Forest Thunder</t>
  </si>
  <si>
    <t>L 12 - 9</t>
  </si>
  <si>
    <t>W 5 - 1</t>
  </si>
  <si>
    <t>W 5 - 2</t>
  </si>
  <si>
    <t>Kenosha Kings</t>
  </si>
  <si>
    <t>W 15 - 4</t>
  </si>
  <si>
    <t>Milwaukee Jaguars</t>
  </si>
  <si>
    <t>Manitowoc Bandits</t>
  </si>
  <si>
    <t>Chaseburg Coon-Valley Blues</t>
  </si>
  <si>
    <t>W 20 - 7</t>
  </si>
  <si>
    <t>Day, Garrick</t>
  </si>
  <si>
    <t>Austin (MN) Chargers</t>
  </si>
  <si>
    <t>W 11 - 0</t>
  </si>
  <si>
    <t>W 11 - 4</t>
  </si>
  <si>
    <t>Narges, Austin</t>
  </si>
  <si>
    <t>West Bend Lithia</t>
  </si>
  <si>
    <t>W 22 - 3</t>
  </si>
  <si>
    <t>W 8 - 4</t>
  </si>
  <si>
    <t>West Bend 7 Up </t>
  </si>
  <si>
    <t>L 10 - 6</t>
  </si>
  <si>
    <t>Cain, Danny</t>
  </si>
  <si>
    <t>Boegel, Brad</t>
  </si>
  <si>
    <t>Pewaukee Muskies </t>
  </si>
  <si>
    <t>W 6 - 2</t>
  </si>
  <si>
    <t>Clyman/Watertown</t>
  </si>
  <si>
    <t>L 2 - 0</t>
  </si>
  <si>
    <t>O'Hagan, Shane</t>
  </si>
  <si>
    <t>Oshkosh Giants</t>
  </si>
  <si>
    <t>W 14 - 9</t>
  </si>
  <si>
    <t>West Allis Nationals </t>
  </si>
  <si>
    <t>L 15 - 5</t>
  </si>
  <si>
    <t>L 6 - 4</t>
  </si>
  <si>
    <t>W 13 - 3</t>
  </si>
  <si>
    <t>W 6 - 3</t>
  </si>
  <si>
    <t>W 9 - 6</t>
  </si>
  <si>
    <t>Heisdorf, Josh</t>
  </si>
  <si>
    <t>W 9 - 0</t>
  </si>
  <si>
    <t>Saukville Saints</t>
  </si>
  <si>
    <t>W 7 - 5</t>
  </si>
  <si>
    <t>Hall, Derek</t>
  </si>
  <si>
    <t>L 11 - 10</t>
  </si>
  <si>
    <t>Onalaska A's</t>
  </si>
  <si>
    <t>L 10 - 7</t>
  </si>
  <si>
    <t>W 10 - 0</t>
  </si>
  <si>
    <t>Windy City (IL) Prospects</t>
  </si>
  <si>
    <t>W 7 - 4</t>
  </si>
  <si>
    <t>Weber, Brad</t>
  </si>
  <si>
    <t>West Allis Nationals</t>
  </si>
  <si>
    <t>Meisenheimer, Matt</t>
  </si>
  <si>
    <t>L 5 - 1</t>
  </si>
  <si>
    <t>Orfordville Orioles</t>
  </si>
  <si>
    <t>L 4 - 3</t>
  </si>
  <si>
    <t>Mayville Mallards</t>
  </si>
  <si>
    <t>Madison L.T. Black Sox</t>
  </si>
  <si>
    <t>W 2 - 0</t>
  </si>
  <si>
    <t>Lannon Stonemen</t>
  </si>
  <si>
    <t>Score</t>
  </si>
  <si>
    <t>Strikeouts</t>
  </si>
  <si>
    <t>Runs</t>
  </si>
  <si>
    <t>minimum 100 Plate Appearances</t>
  </si>
  <si>
    <t>Hits</t>
  </si>
  <si>
    <t>Average</t>
  </si>
  <si>
    <t>On-Base plus Slugging Percentage (OPS)</t>
  </si>
  <si>
    <t>Slugging Percentage (SLG)</t>
  </si>
  <si>
    <t>On-Base Percentage (OBP)</t>
  </si>
  <si>
    <t>Total Bases</t>
  </si>
  <si>
    <t>Plate Appearences</t>
  </si>
  <si>
    <t>Games</t>
  </si>
  <si>
    <t>Stolen Bases</t>
  </si>
  <si>
    <t>Sacrifice Hits</t>
  </si>
  <si>
    <t>Sacrifice Flies</t>
  </si>
  <si>
    <t>Season</t>
  </si>
  <si>
    <t>L 16 - 14</t>
  </si>
  <si>
    <t>W 23 - 2</t>
  </si>
  <si>
    <t>W 6 - 4</t>
  </si>
  <si>
    <t>Sparta Miller</t>
  </si>
  <si>
    <t>W 7 - 0</t>
  </si>
  <si>
    <t>W 13 - 5</t>
  </si>
  <si>
    <t>West Bend 7 Up</t>
  </si>
  <si>
    <t>W 9 - 3</t>
  </si>
  <si>
    <t>W 13 - 4</t>
  </si>
  <si>
    <t>W 11 - 3</t>
  </si>
  <si>
    <t>Pewaukee Muskies</t>
  </si>
  <si>
    <t>W 12 - 6</t>
  </si>
  <si>
    <t>L 11 - 2</t>
  </si>
  <si>
    <t>W 8 - 3</t>
  </si>
  <si>
    <t>W 10 - 1</t>
  </si>
  <si>
    <t>W 5 - 0</t>
  </si>
  <si>
    <t>W 15 - 14</t>
  </si>
  <si>
    <t>W 3 - 1</t>
  </si>
  <si>
    <t>L 2 - 1</t>
  </si>
  <si>
    <t>W 13 - 2</t>
  </si>
  <si>
    <t>Menzel, Sean</t>
  </si>
  <si>
    <t>Gellings, Jalen</t>
  </si>
  <si>
    <t>Roberts, TJ</t>
  </si>
  <si>
    <t>Neu, Andy</t>
  </si>
  <si>
    <t>Simmons, Aaron</t>
  </si>
  <si>
    <t>Mattheis, Will</t>
  </si>
  <si>
    <t>Voit, Mitch</t>
  </si>
  <si>
    <t>Llanas, Danny</t>
  </si>
  <si>
    <t>Kojis, DJ</t>
  </si>
  <si>
    <t>Erd, Nick</t>
  </si>
  <si>
    <t>Vincent, Nolan</t>
  </si>
  <si>
    <t>Hoida, Jason</t>
  </si>
  <si>
    <t>Baier, Cole</t>
  </si>
  <si>
    <t>Loser, Hunter</t>
  </si>
  <si>
    <t>Beauchamp, Eric</t>
  </si>
  <si>
    <t>Roberts, Jake</t>
  </si>
  <si>
    <t>Sniatynski, Parker</t>
  </si>
  <si>
    <t>Moses, Josh</t>
  </si>
  <si>
    <t>Goecks, Aaron</t>
  </si>
  <si>
    <t>Karas, Adam</t>
  </si>
  <si>
    <t>Franzen, Kris</t>
  </si>
  <si>
    <t>Teske, Chris</t>
  </si>
  <si>
    <t>Gronert, Tyler</t>
  </si>
  <si>
    <t>Pryal, Curt</t>
  </si>
  <si>
    <t>Rauch, Jorden</t>
  </si>
  <si>
    <t>Polizzi, Ryan</t>
  </si>
  <si>
    <t>Nerat, Joey</t>
  </si>
  <si>
    <t>Chapman, JJ</t>
  </si>
  <si>
    <t>Heederik, Issac</t>
  </si>
  <si>
    <t>Peardon, Jake</t>
  </si>
  <si>
    <t>Rueth, Dan</t>
  </si>
  <si>
    <t>Danko, Tyler</t>
  </si>
  <si>
    <t>2022 Overall Batting</t>
  </si>
  <si>
    <t>Hall, Blake</t>
  </si>
  <si>
    <t>Overley, Micah</t>
  </si>
  <si>
    <t>Howard, Luke</t>
  </si>
  <si>
    <t>Gorman, Billy</t>
  </si>
  <si>
    <t>Fleischman, Blake</t>
  </si>
  <si>
    <t>Steinike, Grant</t>
  </si>
  <si>
    <t>Medina, Tony</t>
  </si>
  <si>
    <t>Jachym, David</t>
  </si>
  <si>
    <t>Jihad, Malik</t>
  </si>
  <si>
    <t>Sabin, Dan</t>
  </si>
  <si>
    <t>Spykstra, Ayden</t>
  </si>
  <si>
    <t>Slaasted, Drew</t>
  </si>
  <si>
    <t>Zyhowski, Joel</t>
  </si>
  <si>
    <t>Crawley, Nate</t>
  </si>
  <si>
    <t>Nelson, Payton</t>
  </si>
  <si>
    <t>Sutherland, Alex</t>
  </si>
  <si>
    <t>Rowe, Tim</t>
  </si>
  <si>
    <t>Findlay, Bob</t>
  </si>
  <si>
    <t>Schmidt, Jeremy</t>
  </si>
  <si>
    <t>Immel, Ken</t>
  </si>
  <si>
    <t>Schilter, Matt</t>
  </si>
  <si>
    <t>Hoenecke, Paul</t>
  </si>
  <si>
    <t>Meyer, Josh</t>
  </si>
  <si>
    <t>Junk, Jake</t>
  </si>
  <si>
    <t>Mueller, Mike</t>
  </si>
  <si>
    <t>Martz, Adam</t>
  </si>
  <si>
    <t>Prom, Brandon</t>
  </si>
  <si>
    <t>Doyle, Dustin</t>
  </si>
  <si>
    <t>Haim, Dave</t>
  </si>
  <si>
    <t>Salter, Cameron</t>
  </si>
  <si>
    <t>Rady, Mark</t>
  </si>
  <si>
    <t>Schill, Tate</t>
  </si>
  <si>
    <t>Dornfeldt, EJ</t>
  </si>
  <si>
    <t>Haase, Dean</t>
  </si>
  <si>
    <t>Lloyd, Ryan</t>
  </si>
  <si>
    <t>Olsen, Kevin</t>
  </si>
  <si>
    <t>Olla, Nick</t>
  </si>
  <si>
    <t>Schwebke, Bryan</t>
  </si>
  <si>
    <t>Snow, Tim</t>
  </si>
  <si>
    <t>Roecker, Eric</t>
  </si>
  <si>
    <t>Stockhausen, Ross</t>
  </si>
  <si>
    <t>Kuhn, Mike</t>
  </si>
  <si>
    <t>Lloyd, Mike</t>
  </si>
  <si>
    <t>Lathers, Jake</t>
  </si>
  <si>
    <t>Karnitz, Bruce</t>
  </si>
  <si>
    <t>Long, Ben</t>
  </si>
  <si>
    <t>Tjader, Cory</t>
  </si>
  <si>
    <t>Huffman, Mitch</t>
  </si>
  <si>
    <t>Petrin, Austin</t>
  </si>
  <si>
    <t>Goodfellow, James</t>
  </si>
  <si>
    <t>Wolter, Josh</t>
  </si>
  <si>
    <t>McDermott, Josh</t>
  </si>
  <si>
    <t>Holt, John</t>
  </si>
  <si>
    <t>Rhoads, Justin</t>
  </si>
  <si>
    <t>Seibel, Cody</t>
  </si>
  <si>
    <t>Schill, Trevor</t>
  </si>
  <si>
    <t>Witzlib, Bode</t>
  </si>
  <si>
    <t>Cetnar, John</t>
  </si>
  <si>
    <t>Unrein, Jace</t>
  </si>
  <si>
    <t>Woldt, Josh</t>
  </si>
  <si>
    <t>Olla, Sam</t>
  </si>
  <si>
    <t>Michalkiewicz, Rob</t>
  </si>
  <si>
    <t>Braund, Aaron</t>
  </si>
  <si>
    <t>Kudek, Steve</t>
  </si>
  <si>
    <t>Nuernberg, Cody</t>
  </si>
  <si>
    <t>Klismith, Josh</t>
  </si>
  <si>
    <t>Kohls, Tyler</t>
  </si>
  <si>
    <t>Pankow, Derrick</t>
  </si>
  <si>
    <t>Theisen, Ryan</t>
  </si>
  <si>
    <t>Bartelt, Jeremy</t>
  </si>
  <si>
    <t>Poss, Kirk</t>
  </si>
  <si>
    <t>Seibel, Bo</t>
  </si>
  <si>
    <t>Behling, Brent</t>
  </si>
  <si>
    <t>Scheel, Casey</t>
  </si>
  <si>
    <t>Rowoldt, Chris</t>
  </si>
  <si>
    <t>Jacklin, Josh</t>
  </si>
  <si>
    <t>Lefeber, Zack</t>
  </si>
  <si>
    <t>Gonring, Tony</t>
  </si>
  <si>
    <t>Mayer, Matt</t>
  </si>
  <si>
    <t>Schladweiler, Mike</t>
  </si>
  <si>
    <t>Wilson, Dan</t>
  </si>
  <si>
    <t>Bromley, Matt</t>
  </si>
  <si>
    <t>Kopeschka, Lucas</t>
  </si>
  <si>
    <t>Beau, Mitch</t>
  </si>
  <si>
    <t>Gonring, Kevin</t>
  </si>
  <si>
    <t>Poeske, Max</t>
  </si>
  <si>
    <t>Stahl, Nate</t>
  </si>
  <si>
    <t>Martin, Cory</t>
  </si>
  <si>
    <t>Post, Cal</t>
  </si>
  <si>
    <t>Hansen, Austin</t>
  </si>
  <si>
    <t>Mueller, Dan</t>
  </si>
  <si>
    <t>Nuelk, Alex</t>
  </si>
  <si>
    <t>Kuczynski, Jay</t>
  </si>
  <si>
    <t>Chapman, Brandon</t>
  </si>
  <si>
    <t>Koplitz, Kam</t>
  </si>
  <si>
    <t>Whitty, Tim</t>
  </si>
  <si>
    <t>Wasmund, Andrew</t>
  </si>
  <si>
    <t>Krause, Nathan</t>
  </si>
  <si>
    <t>Perez, Jake</t>
  </si>
  <si>
    <t>Kuczynski, Jordan</t>
  </si>
  <si>
    <t>Stubbe, Joe</t>
  </si>
  <si>
    <t>Carberry, Scott</t>
  </si>
  <si>
    <t>Kaufmann, Paul</t>
  </si>
  <si>
    <t>Grefsheim, Luke</t>
  </si>
  <si>
    <t>Johnson, Alex</t>
  </si>
  <si>
    <t>Farrington, Nate</t>
  </si>
  <si>
    <t>Finger, Randy</t>
  </si>
  <si>
    <t>Biermann, Zach</t>
  </si>
  <si>
    <t>Mantz, Brandon</t>
  </si>
  <si>
    <t>Boegel, Brett</t>
  </si>
  <si>
    <t>May, Dylan</t>
  </si>
  <si>
    <t>Zillmer, Devyn</t>
  </si>
  <si>
    <t>Schlosser, Sam</t>
  </si>
  <si>
    <t>Peltz, DJ</t>
  </si>
  <si>
    <t>Mattheis, Sam</t>
  </si>
  <si>
    <t>Morrison, Ryan</t>
  </si>
  <si>
    <t>DeBoer, Jordan</t>
  </si>
  <si>
    <t>Sharon, Joel</t>
  </si>
  <si>
    <t>Rohlinger, Adam</t>
  </si>
  <si>
    <t>Krohn, Casey</t>
  </si>
  <si>
    <t>Serio, Josh</t>
  </si>
  <si>
    <t>Cramer, Brett</t>
  </si>
  <si>
    <t>Kornowski, Chris</t>
  </si>
  <si>
    <t>Lehman, Bille</t>
  </si>
  <si>
    <t>Suprenant, Cole</t>
  </si>
  <si>
    <t>Steger, Tony</t>
  </si>
  <si>
    <t>Moore, Austin</t>
  </si>
  <si>
    <t>Koth, Taylor</t>
  </si>
  <si>
    <t>Bynum, Billy</t>
  </si>
  <si>
    <t>Justman, Jed</t>
  </si>
  <si>
    <t>Sprayberry, John</t>
  </si>
  <si>
    <t>Rhude, Greg</t>
  </si>
  <si>
    <t>Miller, Billy</t>
  </si>
  <si>
    <t>Buhrow, Matt</t>
  </si>
  <si>
    <t>Sabol, BJ</t>
  </si>
  <si>
    <t>Schlice, Dean</t>
  </si>
  <si>
    <t>Giesen, Drew</t>
  </si>
  <si>
    <t>Cairo, Austin</t>
  </si>
  <si>
    <t>Reminger, Justin</t>
  </si>
  <si>
    <t>Carrasquillo, Alan</t>
  </si>
  <si>
    <t>Kozlowski, Tyler</t>
  </si>
  <si>
    <t>Kirchenwitz, Dakota</t>
  </si>
  <si>
    <t>May, John</t>
  </si>
  <si>
    <t>Dreikosen, Jordan</t>
  </si>
  <si>
    <t>Leckie, John</t>
  </si>
  <si>
    <t>Rosado, Cristian</t>
  </si>
  <si>
    <t>Bernhardt, Sam</t>
  </si>
  <si>
    <t>Zommers, Alex</t>
  </si>
  <si>
    <t>Simon, Casey</t>
  </si>
  <si>
    <t>Grollo, Jake</t>
  </si>
  <si>
    <t>DeVoe, Doug</t>
  </si>
  <si>
    <t>Krueger, Jerod</t>
  </si>
  <si>
    <t>Steinhoff, Aaron</t>
  </si>
  <si>
    <t>Steinhoff, Matt</t>
  </si>
  <si>
    <t>Kenkel, Troy</t>
  </si>
  <si>
    <t>Fryman, Isiah</t>
  </si>
  <si>
    <t>Engel, Connor</t>
  </si>
  <si>
    <t>Goeden, Brent</t>
  </si>
  <si>
    <t>Bratten, Joey</t>
  </si>
  <si>
    <t>Matic, Anthony</t>
  </si>
  <si>
    <t>Zarling, Sam</t>
  </si>
  <si>
    <t>Wagie, Turner</t>
  </si>
  <si>
    <t>Jeske, Tyler</t>
  </si>
  <si>
    <t>Wizner, Jonathan</t>
  </si>
  <si>
    <t>Mrozinski, Kyle</t>
  </si>
  <si>
    <t>Miller, Mack</t>
  </si>
  <si>
    <t>O'Neil, Caleb</t>
  </si>
  <si>
    <t>Schreihart, Drew</t>
  </si>
  <si>
    <t>Kleinke, Reid</t>
  </si>
  <si>
    <t>Komar, Brandon</t>
  </si>
  <si>
    <t>Spence, Tony</t>
  </si>
  <si>
    <t>Shirley, Nate</t>
  </si>
  <si>
    <t>James, Andrew</t>
  </si>
  <si>
    <t>Lyneis, Jed</t>
  </si>
  <si>
    <t>Imrie, Noah</t>
  </si>
  <si>
    <t>Norton, Ryan</t>
  </si>
  <si>
    <t>Hessler, Cole</t>
  </si>
  <si>
    <t>Zimmermann, Kyle</t>
  </si>
  <si>
    <t>Berendt, Cade</t>
  </si>
  <si>
    <t>Horvath, Caleb</t>
  </si>
  <si>
    <t>Carter, Tate</t>
  </si>
  <si>
    <t>Gosch, Landon</t>
  </si>
  <si>
    <t>Simon, Rileigh</t>
  </si>
  <si>
    <t>Butzke, Chandler</t>
  </si>
  <si>
    <t>Schubert, Nate</t>
  </si>
  <si>
    <t>Meurer, Donnie</t>
  </si>
  <si>
    <t>Rindfleisch, Brad</t>
  </si>
  <si>
    <t>Laurishke, Chris</t>
  </si>
  <si>
    <t>Christiansen, Luke</t>
  </si>
  <si>
    <t>Shere, Josh</t>
  </si>
  <si>
    <t>Haakenson, Johannes</t>
  </si>
  <si>
    <t>Hill, Adam</t>
  </si>
  <si>
    <t>Sprewer, Rey</t>
  </si>
  <si>
    <t>Gutierrez, Luis</t>
  </si>
  <si>
    <t>2018-22</t>
  </si>
  <si>
    <t>2022 Season</t>
  </si>
  <si>
    <t>2021-22</t>
  </si>
  <si>
    <t>2020-22</t>
  </si>
  <si>
    <t>Millonig, Matt</t>
  </si>
  <si>
    <t>Noah, Koch</t>
  </si>
  <si>
    <t>2015,19</t>
  </si>
  <si>
    <t>2004-17,19</t>
  </si>
  <si>
    <t>2004-16,19</t>
  </si>
  <si>
    <t>2005-17,19</t>
  </si>
  <si>
    <t>2004-14,16-17,19</t>
  </si>
  <si>
    <t>2005-07,09,11-12,14-19</t>
  </si>
  <si>
    <t>2004-13,19</t>
  </si>
  <si>
    <t>2006,08-13,15</t>
  </si>
  <si>
    <t>2005,08-12</t>
  </si>
  <si>
    <t>2006-07,12-13,19</t>
  </si>
  <si>
    <t>2004,07-09,15</t>
  </si>
  <si>
    <t>2012-15,17</t>
  </si>
  <si>
    <t>2005,08-10</t>
  </si>
  <si>
    <t>2008-10,14</t>
  </si>
  <si>
    <t>2010-11,14-15</t>
  </si>
  <si>
    <t>2012,15-16</t>
  </si>
  <si>
    <t>2010,15</t>
  </si>
  <si>
    <t>2017,19</t>
  </si>
  <si>
    <t>2015,17</t>
  </si>
  <si>
    <t>2011,16</t>
  </si>
  <si>
    <t>2013,15</t>
  </si>
  <si>
    <t>2010,14</t>
  </si>
  <si>
    <t>2011,15</t>
  </si>
  <si>
    <t>2004,07</t>
  </si>
  <si>
    <t>2004 07</t>
  </si>
  <si>
    <t>2004,06-08</t>
  </si>
  <si>
    <t>2020,22</t>
  </si>
  <si>
    <t>College of Lake County (IL)</t>
  </si>
  <si>
    <t>Steve, Ketter</t>
  </si>
  <si>
    <t>…9 others</t>
  </si>
  <si>
    <t>Jason, Strobel</t>
  </si>
  <si>
    <t>Appleton Legends</t>
  </si>
  <si>
    <t>Vaqueros Baseball</t>
  </si>
  <si>
    <t>River Falls Fighting Fish</t>
  </si>
  <si>
    <t>Menomonee Falls Lakers</t>
  </si>
  <si>
    <t>W 14 - 7</t>
  </si>
  <si>
    <t>W 12 - 0</t>
  </si>
  <si>
    <t>W 7 - 6</t>
  </si>
  <si>
    <t>W 10 - 6</t>
  </si>
  <si>
    <t>W 11 - 7</t>
  </si>
  <si>
    <t>W 12-1</t>
  </si>
  <si>
    <t>W 11 - 10</t>
  </si>
  <si>
    <t>W 19 - 2</t>
  </si>
  <si>
    <t>Sheboygan A's</t>
  </si>
  <si>
    <t>Madison College (WI) / UW-Milwaukee / Concordia (WI)</t>
  </si>
  <si>
    <t>Waukesha Tech CC (WI)</t>
  </si>
  <si>
    <t>Reed-Custer (IL)</t>
  </si>
  <si>
    <t>Triton College (IL) / Madison College (WI) / Auburn University (AL)</t>
  </si>
  <si>
    <t>??</t>
  </si>
  <si>
    <t xml:space="preserve">Triton College (IL) </t>
  </si>
  <si>
    <t>Oshkosh North</t>
  </si>
  <si>
    <t>Kaukauna</t>
  </si>
  <si>
    <t>UW-Fond du Lac</t>
  </si>
  <si>
    <t>Polk State (FL) / Coastal Carolina (SC)</t>
  </si>
  <si>
    <t>Puerto Rico</t>
  </si>
  <si>
    <t>San Joaquin Delta College (CA) / Indiana University</t>
  </si>
  <si>
    <t>McKendree University (IL) / UW-Whitewater</t>
  </si>
  <si>
    <t>St. Louis University (MO)</t>
  </si>
  <si>
    <t>University of Michigan</t>
  </si>
  <si>
    <t>West Allis Central</t>
  </si>
  <si>
    <t>Brookfield Academy</t>
  </si>
  <si>
    <t>Southern Illinois University Edwardsville</t>
  </si>
  <si>
    <t>Appleton East</t>
  </si>
  <si>
    <t>Fort Atkinson</t>
  </si>
  <si>
    <t>Wauwatosa West</t>
  </si>
  <si>
    <t>Western Technical College (WI) / College of Dupage (IL)</t>
  </si>
  <si>
    <t>Milwaukee Hamilton</t>
  </si>
  <si>
    <t>MATC (Milwaukee) / Carroll University (WI)</t>
  </si>
  <si>
    <t>Marian Central Catholic (IL)</t>
  </si>
  <si>
    <t>Lakeland University (WI) / Carroll University (WI)</t>
  </si>
  <si>
    <t>2023 Overall Batting</t>
  </si>
  <si>
    <t>Behm, Luke</t>
  </si>
  <si>
    <t>Hortonville</t>
  </si>
  <si>
    <t>Carthage College (WI) / UW-Stevens Point</t>
  </si>
  <si>
    <t>Behringer, Landon</t>
  </si>
  <si>
    <t>Concordia University, St. Paul (MN)</t>
  </si>
  <si>
    <t>Brzozowski, Jacob</t>
  </si>
  <si>
    <t>Buechel, Matt</t>
  </si>
  <si>
    <t>Burrill, Brady</t>
  </si>
  <si>
    <t>Graham, Tanner</t>
  </si>
  <si>
    <t>D.C. Everest</t>
  </si>
  <si>
    <t>Western Technical College (WI)</t>
  </si>
  <si>
    <t>Greenlun, Jack</t>
  </si>
  <si>
    <t>Sartell (MN)</t>
  </si>
  <si>
    <t>Howard, Tommy</t>
  </si>
  <si>
    <t>Hutchens, Preston</t>
  </si>
  <si>
    <t>Marquette (MI)</t>
  </si>
  <si>
    <t>Kleinhans, Michael</t>
  </si>
  <si>
    <t>Sandburg College (IL)</t>
  </si>
  <si>
    <t>Koller, Kory</t>
  </si>
  <si>
    <t>Hudson</t>
  </si>
  <si>
    <t>Liebau, Arthur</t>
  </si>
  <si>
    <t>Lindenwood University (MO)</t>
  </si>
  <si>
    <t>Lietzau, Griff</t>
  </si>
  <si>
    <t>Macguire, Roman</t>
  </si>
  <si>
    <t>Carroll University (WI)</t>
  </si>
  <si>
    <t>Mani, Landon</t>
  </si>
  <si>
    <t>May, Derek</t>
  </si>
  <si>
    <t>Meuer, Donnie</t>
  </si>
  <si>
    <t>Ott, Sam</t>
  </si>
  <si>
    <t>Woodstock (IL)</t>
  </si>
  <si>
    <t>Pryal, Anthony</t>
  </si>
  <si>
    <t>Steinke, Grant</t>
  </si>
  <si>
    <t>Sweet, Jake</t>
  </si>
  <si>
    <t>Waukesha North</t>
  </si>
  <si>
    <t>Szohr, Carter</t>
  </si>
  <si>
    <t>Vincent, Brady</t>
  </si>
  <si>
    <t>2023 Season</t>
  </si>
  <si>
    <t>2016-23</t>
  </si>
  <si>
    <t>2021-23</t>
  </si>
  <si>
    <t>2014-23</t>
  </si>
  <si>
    <t>2011-23</t>
  </si>
  <si>
    <t>2020-23</t>
  </si>
  <si>
    <t>2017-23</t>
  </si>
  <si>
    <t>2011,15-23</t>
  </si>
  <si>
    <t>2015-23</t>
  </si>
  <si>
    <t>2011,16-23</t>
  </si>
  <si>
    <t>2004-23</t>
  </si>
  <si>
    <t>2019,22-23</t>
  </si>
  <si>
    <t>2019-23</t>
  </si>
  <si>
    <t>2022-23</t>
  </si>
  <si>
    <t>2019,23</t>
  </si>
  <si>
    <t>2017-18,21,23</t>
  </si>
  <si>
    <t>2020,23</t>
  </si>
  <si>
    <t>2021,23</t>
  </si>
  <si>
    <t>Career Batting by Player: 2004-23</t>
  </si>
  <si>
    <t>Aventura (FL) Braves</t>
  </si>
  <si>
    <t>W 16 - 3</t>
  </si>
  <si>
    <t>New York (NY) Warriors</t>
  </si>
  <si>
    <t>W 20 - 8</t>
  </si>
  <si>
    <t>…14 others</t>
  </si>
  <si>
    <t>L 3 - 2</t>
  </si>
  <si>
    <t>Racine Kiwanis</t>
  </si>
  <si>
    <t>W 21 - 4</t>
  </si>
  <si>
    <t>W 15 - 1</t>
  </si>
  <si>
    <t>…22 others</t>
  </si>
  <si>
    <t>…8 others</t>
  </si>
  <si>
    <t>Crystal Lake (IL) TinCaps</t>
  </si>
  <si>
    <t>W 1 - 0</t>
  </si>
  <si>
    <t>W 14 - 0</t>
  </si>
  <si>
    <t>L 9 - 2</t>
  </si>
  <si>
    <t>…23 others</t>
  </si>
  <si>
    <t>…41 others</t>
  </si>
  <si>
    <t>Green Bay Blue Ribbons</t>
  </si>
  <si>
    <t>…112 others</t>
  </si>
  <si>
    <t>…36 others</t>
  </si>
  <si>
    <t>...28 others</t>
  </si>
  <si>
    <t>W 12 - 5</t>
  </si>
  <si>
    <t>…16 others</t>
  </si>
  <si>
    <t>W 6 - 1</t>
  </si>
  <si>
    <t>Milton Crescents</t>
  </si>
  <si>
    <t>…114 others</t>
  </si>
  <si>
    <t>Bonduel Broncos</t>
  </si>
  <si>
    <t>Single Game - Batting Records   2004-23</t>
  </si>
  <si>
    <t>Jared Chesak</t>
  </si>
  <si>
    <t>…5 others</t>
  </si>
  <si>
    <t>Single Season - Batting Records   2004-23</t>
  </si>
  <si>
    <t>2018,20-22</t>
  </si>
  <si>
    <t>Career - Batting Records   2004-23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</si>
</sst>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1111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rgb="FF1111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111111"/>
      <name val="Calibri"/>
      <family val="2"/>
      <scheme val="minor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i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4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165" fontId="2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/>
    </xf>
    <xf numFmtId="0" fontId="4" fillId="0" borderId="0" xfId="0" applyFont="1" applyFill="1"/>
    <xf numFmtId="0" fontId="3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164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6" fillId="0" borderId="0" xfId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wrapText="1"/>
    </xf>
    <xf numFmtId="3" fontId="2" fillId="2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2" fillId="0" borderId="0" xfId="0" applyFont="1"/>
    <xf numFmtId="0" fontId="3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2" fillId="2" borderId="0" xfId="0" applyFont="1" applyFill="1" applyAlignment="1"/>
    <xf numFmtId="165" fontId="2" fillId="0" borderId="0" xfId="0" applyNumberFormat="1" applyFont="1" applyFill="1" applyAlignment="1">
      <alignment horizontal="center" vertical="top" wrapText="1"/>
    </xf>
    <xf numFmtId="0" fontId="4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left"/>
    </xf>
    <xf numFmtId="0" fontId="11" fillId="3" borderId="0" xfId="0" applyFont="1" applyFill="1" applyAlignment="1">
      <alignment horizontal="center"/>
    </xf>
    <xf numFmtId="0" fontId="0" fillId="3" borderId="0" xfId="0" applyFill="1"/>
    <xf numFmtId="0" fontId="11" fillId="3" borderId="0" xfId="0" applyFont="1" applyFill="1" applyAlignment="1">
      <alignment horizontal="left"/>
    </xf>
    <xf numFmtId="14" fontId="11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14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 wrapText="1"/>
    </xf>
    <xf numFmtId="0" fontId="12" fillId="3" borderId="0" xfId="0" applyFont="1" applyFill="1"/>
    <xf numFmtId="0" fontId="13" fillId="3" borderId="0" xfId="0" applyFont="1" applyFill="1"/>
    <xf numFmtId="14" fontId="13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vertical="center" wrapText="1"/>
    </xf>
    <xf numFmtId="0" fontId="14" fillId="4" borderId="0" xfId="0" applyFont="1" applyFill="1" applyAlignment="1">
      <alignment horizontal="center" vertical="center"/>
    </xf>
    <xf numFmtId="0" fontId="12" fillId="4" borderId="0" xfId="0" applyFont="1" applyFill="1"/>
    <xf numFmtId="0" fontId="14" fillId="4" borderId="0" xfId="0" applyFont="1" applyFill="1" applyAlignment="1">
      <alignment horizontal="left"/>
    </xf>
    <xf numFmtId="14" fontId="14" fillId="4" borderId="0" xfId="0" applyNumberFormat="1" applyFont="1" applyFill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center" vertical="center" wrapText="1"/>
    </xf>
    <xf numFmtId="14" fontId="14" fillId="4" borderId="0" xfId="0" applyNumberFormat="1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left" wrapText="1"/>
    </xf>
    <xf numFmtId="14" fontId="11" fillId="3" borderId="0" xfId="0" applyNumberFormat="1" applyFont="1" applyFill="1" applyAlignment="1">
      <alignment horizontal="left" wrapText="1"/>
    </xf>
    <xf numFmtId="0" fontId="8" fillId="3" borderId="0" xfId="0" applyFont="1" applyFill="1" applyAlignment="1">
      <alignment horizontal="left"/>
    </xf>
    <xf numFmtId="0" fontId="9" fillId="3" borderId="0" xfId="0" applyFont="1" applyFill="1"/>
    <xf numFmtId="0" fontId="9" fillId="0" borderId="0" xfId="0" applyFont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3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vertical="top"/>
    </xf>
    <xf numFmtId="0" fontId="9" fillId="3" borderId="0" xfId="0" applyFont="1" applyFill="1" applyAlignment="1">
      <alignment horizontal="center"/>
    </xf>
    <xf numFmtId="14" fontId="9" fillId="3" borderId="0" xfId="0" applyNumberFormat="1" applyFont="1" applyFill="1" applyAlignment="1">
      <alignment horizontal="left"/>
    </xf>
    <xf numFmtId="2" fontId="9" fillId="3" borderId="0" xfId="0" applyNumberFormat="1" applyFont="1" applyFill="1" applyAlignment="1">
      <alignment horizontal="center"/>
    </xf>
    <xf numFmtId="165" fontId="9" fillId="3" borderId="0" xfId="0" applyNumberFormat="1" applyFont="1" applyFill="1" applyAlignment="1">
      <alignment horizontal="center"/>
    </xf>
    <xf numFmtId="3" fontId="9" fillId="3" borderId="0" xfId="0" applyNumberFormat="1" applyFont="1" applyFill="1" applyAlignment="1">
      <alignment horizontal="center" vertical="top" wrapText="1"/>
    </xf>
    <xf numFmtId="164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wrapText="1"/>
    </xf>
    <xf numFmtId="165" fontId="9" fillId="3" borderId="0" xfId="0" applyNumberFormat="1" applyFont="1" applyFill="1" applyAlignment="1">
      <alignment horizontal="center" vertical="top" wrapText="1"/>
    </xf>
    <xf numFmtId="164" fontId="9" fillId="3" borderId="0" xfId="0" applyNumberFormat="1" applyFont="1" applyFill="1" applyAlignment="1">
      <alignment horizontal="center"/>
    </xf>
    <xf numFmtId="164" fontId="9" fillId="3" borderId="0" xfId="0" applyNumberFormat="1" applyFont="1" applyFill="1" applyAlignment="1">
      <alignment horizontal="center" wrapText="1"/>
    </xf>
    <xf numFmtId="0" fontId="1" fillId="0" borderId="0" xfId="0" applyFont="1" applyFill="1" applyAlignment="1"/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165" fontId="0" fillId="3" borderId="0" xfId="0" applyNumberFormat="1" applyFill="1" applyAlignment="1">
      <alignment horizontal="center"/>
    </xf>
    <xf numFmtId="14" fontId="16" fillId="3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vertical="center" wrapText="1"/>
    </xf>
    <xf numFmtId="14" fontId="0" fillId="3" borderId="0" xfId="0" applyNumberFormat="1" applyFill="1"/>
    <xf numFmtId="14" fontId="0" fillId="3" borderId="0" xfId="0" applyNumberFormat="1" applyFill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left" wrapText="1"/>
    </xf>
    <xf numFmtId="0" fontId="17" fillId="3" borderId="0" xfId="0" applyFont="1" applyFill="1" applyAlignment="1">
      <alignment horizontal="center"/>
    </xf>
    <xf numFmtId="0" fontId="0" fillId="5" borderId="0" xfId="0" applyFill="1"/>
    <xf numFmtId="0" fontId="7" fillId="5" borderId="0" xfId="0" applyFont="1" applyFill="1"/>
    <xf numFmtId="0" fontId="8" fillId="5" borderId="0" xfId="0" applyFont="1" applyFill="1" applyAlignment="1">
      <alignment horizontal="center"/>
    </xf>
    <xf numFmtId="0" fontId="0" fillId="5" borderId="0" xfId="0" applyFill="1" applyAlignment="1">
      <alignment horizontal="left"/>
    </xf>
    <xf numFmtId="0" fontId="9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/>
    </xf>
    <xf numFmtId="0" fontId="13" fillId="5" borderId="0" xfId="0" applyFont="1" applyFill="1" applyAlignment="1">
      <alignment vertical="center" wrapText="1"/>
    </xf>
    <xf numFmtId="0" fontId="14" fillId="6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center" vertical="top" wrapText="1"/>
    </xf>
    <xf numFmtId="0" fontId="20" fillId="3" borderId="0" xfId="0" applyFont="1" applyFill="1" applyAlignment="1">
      <alignment horizontal="left"/>
    </xf>
    <xf numFmtId="3" fontId="20" fillId="3" borderId="0" xfId="0" applyNumberFormat="1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164" fontId="20" fillId="3" borderId="0" xfId="0" applyNumberFormat="1" applyFont="1" applyFill="1" applyAlignment="1">
      <alignment horizontal="center"/>
    </xf>
    <xf numFmtId="165" fontId="20" fillId="3" borderId="0" xfId="0" applyNumberFormat="1" applyFont="1" applyFill="1" applyAlignment="1">
      <alignment horizontal="center" vertical="top" wrapText="1"/>
    </xf>
    <xf numFmtId="164" fontId="20" fillId="3" borderId="0" xfId="0" applyNumberFormat="1" applyFont="1" applyFill="1" applyAlignment="1">
      <alignment horizontal="center" vertical="top" wrapText="1"/>
    </xf>
    <xf numFmtId="0" fontId="21" fillId="3" borderId="0" xfId="0" applyFont="1" applyFill="1" applyAlignment="1">
      <alignment horizontal="center"/>
    </xf>
    <xf numFmtId="0" fontId="17" fillId="3" borderId="0" xfId="0" applyFont="1" applyFill="1"/>
    <xf numFmtId="14" fontId="22" fillId="3" borderId="0" xfId="0" applyNumberFormat="1" applyFont="1" applyFill="1" applyAlignment="1">
      <alignment horizontal="left" vertical="center" wrapText="1"/>
    </xf>
    <xf numFmtId="0" fontId="22" fillId="3" borderId="0" xfId="0" applyFont="1" applyFill="1" applyAlignment="1">
      <alignment vertical="center" wrapText="1"/>
    </xf>
    <xf numFmtId="14" fontId="8" fillId="3" borderId="0" xfId="0" applyNumberFormat="1" applyFont="1" applyFill="1" applyAlignment="1">
      <alignment horizontal="left"/>
    </xf>
    <xf numFmtId="14" fontId="7" fillId="3" borderId="0" xfId="0" applyNumberFormat="1" applyFont="1" applyFill="1" applyAlignment="1">
      <alignment horizontal="left"/>
    </xf>
    <xf numFmtId="0" fontId="17" fillId="3" borderId="0" xfId="0" applyFont="1" applyFill="1" applyAlignment="1">
      <alignment horizontal="left"/>
    </xf>
    <xf numFmtId="0" fontId="21" fillId="3" borderId="0" xfId="0" applyFont="1" applyFill="1" applyAlignment="1">
      <alignment horizontal="left"/>
    </xf>
    <xf numFmtId="14" fontId="21" fillId="3" borderId="0" xfId="0" applyNumberFormat="1" applyFont="1" applyFill="1" applyAlignment="1">
      <alignment horizontal="left"/>
    </xf>
    <xf numFmtId="14" fontId="17" fillId="3" borderId="0" xfId="0" applyNumberFormat="1" applyFont="1" applyFill="1" applyAlignment="1">
      <alignment horizontal="left"/>
    </xf>
    <xf numFmtId="0" fontId="23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19" fillId="3" borderId="0" xfId="0" applyFont="1" applyFill="1"/>
    <xf numFmtId="0" fontId="24" fillId="3" borderId="0" xfId="0" applyFont="1" applyFill="1"/>
    <xf numFmtId="14" fontId="24" fillId="3" borderId="0" xfId="0" applyNumberFormat="1" applyFont="1" applyFill="1" applyAlignment="1">
      <alignment horizontal="left" vertical="center" wrapText="1"/>
    </xf>
    <xf numFmtId="0" fontId="24" fillId="3" borderId="0" xfId="0" applyFont="1" applyFill="1" applyAlignment="1">
      <alignment vertical="center" wrapText="1"/>
    </xf>
    <xf numFmtId="14" fontId="20" fillId="3" borderId="0" xfId="0" applyNumberFormat="1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6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left"/>
    </xf>
    <xf numFmtId="14" fontId="26" fillId="4" borderId="0" xfId="0" applyNumberFormat="1" applyFont="1" applyFill="1" applyAlignment="1">
      <alignment horizontal="left" vertical="center" wrapText="1"/>
    </xf>
    <xf numFmtId="0" fontId="26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center" vertical="center"/>
    </xf>
    <xf numFmtId="0" fontId="19" fillId="4" borderId="0" xfId="0" applyFont="1" applyFill="1"/>
    <xf numFmtId="14" fontId="26" fillId="4" borderId="0" xfId="0" applyNumberFormat="1" applyFont="1" applyFill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center" wrapText="1"/>
    </xf>
    <xf numFmtId="0" fontId="20" fillId="3" borderId="0" xfId="0" applyFont="1" applyFill="1"/>
    <xf numFmtId="0" fontId="27" fillId="3" borderId="0" xfId="0" applyFont="1" applyFill="1" applyAlignment="1">
      <alignment horizontal="center" vertical="center"/>
    </xf>
    <xf numFmtId="0" fontId="28" fillId="3" borderId="0" xfId="0" applyFont="1" applyFill="1"/>
    <xf numFmtId="0" fontId="27" fillId="3" borderId="0" xfId="0" applyFont="1" applyFill="1" applyAlignment="1">
      <alignment horizontal="left"/>
    </xf>
    <xf numFmtId="164" fontId="27" fillId="3" borderId="0" xfId="0" applyNumberFormat="1" applyFont="1" applyFill="1" applyAlignment="1">
      <alignment horizontal="center" vertical="top" wrapText="1"/>
    </xf>
    <xf numFmtId="0" fontId="27" fillId="3" borderId="0" xfId="0" applyFont="1" applyFill="1" applyAlignment="1">
      <alignment horizontal="center" vertical="top" wrapText="1"/>
    </xf>
    <xf numFmtId="0" fontId="27" fillId="3" borderId="0" xfId="0" applyFont="1" applyFill="1" applyAlignment="1">
      <alignment horizontal="center"/>
    </xf>
    <xf numFmtId="14" fontId="28" fillId="3" borderId="0" xfId="0" applyNumberFormat="1" applyFont="1" applyFill="1" applyAlignment="1">
      <alignment horizontal="left" vertical="center" wrapText="1"/>
    </xf>
    <xf numFmtId="0" fontId="28" fillId="3" borderId="0" xfId="0" applyFont="1" applyFill="1" applyAlignment="1">
      <alignment vertical="center" wrapText="1"/>
    </xf>
    <xf numFmtId="0" fontId="27" fillId="3" borderId="0" xfId="0" applyFont="1" applyFill="1"/>
    <xf numFmtId="14" fontId="27" fillId="3" borderId="0" xfId="0" applyNumberFormat="1" applyFont="1" applyFill="1" applyAlignment="1">
      <alignment horizontal="left"/>
    </xf>
    <xf numFmtId="14" fontId="27" fillId="3" borderId="0" xfId="0" applyNumberFormat="1" applyFont="1" applyFill="1"/>
    <xf numFmtId="0" fontId="28" fillId="3" borderId="0" xfId="0" applyFont="1" applyFill="1" applyAlignment="1">
      <alignment horizontal="center" vertical="center" wrapText="1"/>
    </xf>
    <xf numFmtId="14" fontId="27" fillId="3" borderId="0" xfId="0" applyNumberFormat="1" applyFont="1" applyFill="1" applyAlignment="1">
      <alignment horizontal="left" vertical="center" wrapText="1"/>
    </xf>
    <xf numFmtId="0" fontId="27" fillId="3" borderId="0" xfId="0" applyFont="1" applyFill="1" applyAlignment="1">
      <alignment vertical="center" wrapText="1"/>
    </xf>
    <xf numFmtId="0" fontId="28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left"/>
    </xf>
    <xf numFmtId="14" fontId="28" fillId="4" borderId="0" xfId="0" applyNumberFormat="1" applyFont="1" applyFill="1" applyAlignment="1">
      <alignment horizontal="left" vertical="center" wrapText="1"/>
    </xf>
    <xf numFmtId="0" fontId="28" fillId="4" borderId="0" xfId="0" applyFont="1" applyFill="1" applyAlignment="1">
      <alignment horizontal="left" vertical="center" wrapText="1"/>
    </xf>
    <xf numFmtId="0" fontId="9" fillId="5" borderId="0" xfId="0" applyFont="1" applyFill="1"/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vertical="top"/>
    </xf>
    <xf numFmtId="165" fontId="9" fillId="0" borderId="0" xfId="0" applyNumberFormat="1" applyFont="1"/>
    <xf numFmtId="0" fontId="8" fillId="5" borderId="0" xfId="0" applyFont="1" applyFill="1" applyAlignment="1">
      <alignment horizontal="left"/>
    </xf>
    <xf numFmtId="3" fontId="14" fillId="3" borderId="0" xfId="0" applyNumberFormat="1" applyFont="1" applyFill="1" applyAlignment="1">
      <alignment horizontal="center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8" fillId="5" borderId="0" xfId="0" applyFont="1" applyFill="1"/>
    <xf numFmtId="164" fontId="2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7"/>
  <sheetViews>
    <sheetView workbookViewId="0">
      <pane ySplit="4" topLeftCell="A5" activePane="bottomLeft" state="frozen"/>
      <selection pane="bottomLeft" sqref="A1:J1"/>
    </sheetView>
  </sheetViews>
  <sheetFormatPr defaultColWidth="9.1796875" defaultRowHeight="14.5" x14ac:dyDescent="0.35"/>
  <cols>
    <col min="1" max="1" width="12.26953125" style="113" customWidth="1"/>
    <col min="2" max="2" width="19.1796875" style="60" customWidth="1"/>
    <col min="3" max="3" width="27.26953125" style="60" customWidth="1"/>
    <col min="4" max="4" width="10.81640625" style="118" customWidth="1"/>
    <col min="5" max="5" width="10.81640625" style="60" customWidth="1"/>
    <col min="6" max="6" width="4.54296875" style="125" customWidth="1"/>
    <col min="7" max="7" width="12.26953125" style="60" customWidth="1"/>
    <col min="8" max="8" width="27.26953125" style="60" customWidth="1"/>
    <col min="9" max="9" width="10.81640625" style="118" customWidth="1"/>
    <col min="10" max="10" width="10.81640625" style="60" customWidth="1"/>
    <col min="11" max="11" width="6.81640625" style="125" customWidth="1"/>
    <col min="12" max="16384" width="9.1796875" style="125"/>
  </cols>
  <sheetData>
    <row r="1" spans="1:17" ht="18.5" x14ac:dyDescent="0.45">
      <c r="A1" s="201" t="s">
        <v>850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7" x14ac:dyDescent="0.35">
      <c r="A2" s="47"/>
      <c r="B2" s="48"/>
      <c r="F2" s="60"/>
      <c r="G2" s="47"/>
      <c r="H2" s="48"/>
    </row>
    <row r="3" spans="1:17" x14ac:dyDescent="0.35">
      <c r="F3" s="60"/>
      <c r="G3" s="45"/>
      <c r="H3" s="45"/>
      <c r="I3" s="147"/>
    </row>
    <row r="4" spans="1:17" x14ac:dyDescent="0.35">
      <c r="A4" s="45" t="s">
        <v>81</v>
      </c>
      <c r="B4" s="84" t="s">
        <v>0</v>
      </c>
      <c r="C4" s="84" t="s">
        <v>84</v>
      </c>
      <c r="D4" s="146" t="s">
        <v>83</v>
      </c>
      <c r="E4" s="84" t="s">
        <v>428</v>
      </c>
      <c r="F4" s="45"/>
      <c r="G4" s="45" t="s">
        <v>82</v>
      </c>
      <c r="H4" s="84" t="s">
        <v>84</v>
      </c>
      <c r="I4" s="146" t="s">
        <v>83</v>
      </c>
      <c r="J4" s="84" t="s">
        <v>428</v>
      </c>
      <c r="K4" s="126"/>
    </row>
    <row r="5" spans="1:17" x14ac:dyDescent="0.35">
      <c r="A5" s="88" t="s">
        <v>2</v>
      </c>
      <c r="B5" s="84"/>
      <c r="C5" s="84"/>
      <c r="D5" s="146"/>
      <c r="E5" s="88"/>
      <c r="F5" s="127"/>
      <c r="G5" s="88" t="s">
        <v>2</v>
      </c>
      <c r="H5" s="84"/>
      <c r="I5" s="146"/>
      <c r="J5" s="88"/>
      <c r="K5" s="127"/>
      <c r="L5" s="127"/>
      <c r="M5" s="127"/>
      <c r="N5" s="127"/>
      <c r="O5" s="127"/>
      <c r="P5" s="127"/>
      <c r="Q5" s="127"/>
    </row>
    <row r="6" spans="1:17" x14ac:dyDescent="0.35">
      <c r="A6" s="59">
        <v>10</v>
      </c>
      <c r="B6" s="60" t="s">
        <v>319</v>
      </c>
      <c r="C6" s="61" t="s">
        <v>290</v>
      </c>
      <c r="D6" s="62">
        <v>39299</v>
      </c>
      <c r="E6" s="63" t="s">
        <v>309</v>
      </c>
      <c r="G6" s="113">
        <v>82</v>
      </c>
      <c r="H6" s="60" t="s">
        <v>290</v>
      </c>
      <c r="I6" s="118">
        <v>39299</v>
      </c>
      <c r="J6" s="60" t="s">
        <v>309</v>
      </c>
      <c r="K6" s="128"/>
    </row>
    <row r="7" spans="1:17" x14ac:dyDescent="0.35">
      <c r="A7" s="59">
        <v>10</v>
      </c>
      <c r="B7" s="60" t="s">
        <v>237</v>
      </c>
      <c r="C7" s="61" t="s">
        <v>290</v>
      </c>
      <c r="D7" s="62">
        <v>39299</v>
      </c>
      <c r="E7" s="63" t="s">
        <v>309</v>
      </c>
      <c r="G7" s="113">
        <v>72</v>
      </c>
      <c r="H7" s="65" t="s">
        <v>281</v>
      </c>
      <c r="I7" s="66">
        <v>43607</v>
      </c>
      <c r="J7" s="67" t="s">
        <v>324</v>
      </c>
      <c r="K7" s="128"/>
    </row>
    <row r="8" spans="1:17" x14ac:dyDescent="0.35">
      <c r="A8" s="59">
        <v>9</v>
      </c>
      <c r="B8" s="60" t="s">
        <v>320</v>
      </c>
      <c r="C8" s="61" t="s">
        <v>290</v>
      </c>
      <c r="D8" s="62">
        <v>39299</v>
      </c>
      <c r="E8" s="63" t="s">
        <v>309</v>
      </c>
      <c r="G8" s="113">
        <v>66</v>
      </c>
      <c r="H8" s="60" t="s">
        <v>295</v>
      </c>
      <c r="I8" s="118">
        <v>44429</v>
      </c>
      <c r="J8" s="60" t="s">
        <v>297</v>
      </c>
      <c r="K8" s="128"/>
    </row>
    <row r="9" spans="1:17" x14ac:dyDescent="0.35">
      <c r="A9" s="59">
        <v>9</v>
      </c>
      <c r="B9" s="60" t="s">
        <v>321</v>
      </c>
      <c r="C9" s="61" t="s">
        <v>290</v>
      </c>
      <c r="D9" s="62">
        <v>39299</v>
      </c>
      <c r="E9" s="63" t="s">
        <v>309</v>
      </c>
      <c r="G9" s="113">
        <v>66</v>
      </c>
      <c r="H9" s="60" t="s">
        <v>306</v>
      </c>
      <c r="I9" s="118">
        <v>43282</v>
      </c>
      <c r="J9" s="60" t="s">
        <v>355</v>
      </c>
      <c r="K9" s="128"/>
    </row>
    <row r="10" spans="1:17" x14ac:dyDescent="0.35">
      <c r="A10" s="59">
        <v>9</v>
      </c>
      <c r="B10" s="60" t="s">
        <v>238</v>
      </c>
      <c r="C10" s="61" t="s">
        <v>290</v>
      </c>
      <c r="D10" s="62">
        <v>39299</v>
      </c>
      <c r="E10" s="63" t="s">
        <v>309</v>
      </c>
      <c r="G10" s="113">
        <v>63</v>
      </c>
      <c r="H10" s="60" t="s">
        <v>316</v>
      </c>
      <c r="I10" s="118">
        <v>42879</v>
      </c>
      <c r="J10" s="60" t="s">
        <v>327</v>
      </c>
      <c r="K10" s="128"/>
    </row>
    <row r="11" spans="1:17" x14ac:dyDescent="0.35">
      <c r="A11" s="59">
        <v>9</v>
      </c>
      <c r="B11" s="60" t="s">
        <v>243</v>
      </c>
      <c r="C11" s="61" t="s">
        <v>290</v>
      </c>
      <c r="D11" s="62">
        <v>39299</v>
      </c>
      <c r="E11" s="63" t="s">
        <v>309</v>
      </c>
      <c r="G11" s="113">
        <v>62</v>
      </c>
      <c r="H11" s="60" t="s">
        <v>291</v>
      </c>
      <c r="I11" s="118">
        <v>43289</v>
      </c>
      <c r="J11" s="60" t="s">
        <v>444</v>
      </c>
      <c r="K11" s="128"/>
    </row>
    <row r="12" spans="1:17" x14ac:dyDescent="0.35">
      <c r="A12" s="113">
        <v>8</v>
      </c>
      <c r="B12" s="60" t="s">
        <v>80</v>
      </c>
      <c r="G12" s="113">
        <v>62</v>
      </c>
      <c r="H12" s="60" t="s">
        <v>329</v>
      </c>
      <c r="I12" s="118">
        <v>40698</v>
      </c>
      <c r="J12" s="60" t="s">
        <v>331</v>
      </c>
    </row>
    <row r="13" spans="1:17" x14ac:dyDescent="0.35">
      <c r="G13" s="113">
        <v>59</v>
      </c>
      <c r="H13" s="60" t="s">
        <v>290</v>
      </c>
      <c r="I13" s="118">
        <v>39635</v>
      </c>
      <c r="J13" s="60" t="s">
        <v>318</v>
      </c>
    </row>
    <row r="14" spans="1:17" x14ac:dyDescent="0.35">
      <c r="G14" s="113">
        <v>58</v>
      </c>
      <c r="H14" s="60" t="s">
        <v>329</v>
      </c>
      <c r="I14" s="118">
        <v>40748</v>
      </c>
      <c r="J14" s="60" t="s">
        <v>330</v>
      </c>
    </row>
    <row r="15" spans="1:17" x14ac:dyDescent="0.35">
      <c r="G15" s="113">
        <v>58</v>
      </c>
      <c r="H15" s="60" t="s">
        <v>427</v>
      </c>
      <c r="I15" s="118">
        <v>40038</v>
      </c>
      <c r="J15" s="60" t="s">
        <v>355</v>
      </c>
    </row>
    <row r="16" spans="1:17" x14ac:dyDescent="0.35">
      <c r="G16" s="113"/>
    </row>
    <row r="17" spans="1:11" x14ac:dyDescent="0.35">
      <c r="A17" s="88" t="s">
        <v>4</v>
      </c>
      <c r="G17" s="88" t="s">
        <v>4</v>
      </c>
    </row>
    <row r="18" spans="1:11" x14ac:dyDescent="0.35">
      <c r="A18" s="64">
        <v>6</v>
      </c>
      <c r="B18" s="65" t="s">
        <v>322</v>
      </c>
      <c r="C18" s="65" t="s">
        <v>281</v>
      </c>
      <c r="D18" s="66">
        <v>43607</v>
      </c>
      <c r="E18" s="67" t="s">
        <v>324</v>
      </c>
      <c r="G18" s="113">
        <v>36</v>
      </c>
      <c r="H18" s="65" t="s">
        <v>281</v>
      </c>
      <c r="I18" s="66">
        <v>43607</v>
      </c>
      <c r="J18" s="67" t="s">
        <v>324</v>
      </c>
      <c r="K18" s="129"/>
    </row>
    <row r="19" spans="1:11" x14ac:dyDescent="0.35">
      <c r="A19" s="64">
        <v>6</v>
      </c>
      <c r="B19" s="65" t="s">
        <v>323</v>
      </c>
      <c r="C19" s="65" t="s">
        <v>281</v>
      </c>
      <c r="D19" s="66">
        <v>43607</v>
      </c>
      <c r="E19" s="67" t="s">
        <v>324</v>
      </c>
      <c r="G19" s="113">
        <v>29</v>
      </c>
      <c r="H19" s="60" t="s">
        <v>316</v>
      </c>
      <c r="I19" s="118">
        <v>42879</v>
      </c>
      <c r="J19" s="60" t="s">
        <v>327</v>
      </c>
      <c r="K19" s="129"/>
    </row>
    <row r="20" spans="1:11" x14ac:dyDescent="0.35">
      <c r="A20" s="64">
        <v>5</v>
      </c>
      <c r="B20" s="65" t="s">
        <v>325</v>
      </c>
      <c r="C20" s="65" t="s">
        <v>281</v>
      </c>
      <c r="D20" s="66">
        <v>43607</v>
      </c>
      <c r="E20" s="67" t="s">
        <v>324</v>
      </c>
      <c r="G20" s="113">
        <v>25</v>
      </c>
      <c r="H20" s="60" t="s">
        <v>329</v>
      </c>
      <c r="I20" s="118">
        <v>40748</v>
      </c>
      <c r="J20" s="60" t="s">
        <v>330</v>
      </c>
      <c r="K20" s="129"/>
    </row>
    <row r="21" spans="1:11" x14ac:dyDescent="0.35">
      <c r="A21" s="64">
        <v>5</v>
      </c>
      <c r="B21" s="65" t="s">
        <v>326</v>
      </c>
      <c r="C21" s="65" t="s">
        <v>281</v>
      </c>
      <c r="D21" s="66">
        <v>43607</v>
      </c>
      <c r="E21" s="67" t="s">
        <v>324</v>
      </c>
      <c r="G21" s="113">
        <v>24</v>
      </c>
      <c r="H21" s="60" t="s">
        <v>329</v>
      </c>
      <c r="I21" s="118">
        <v>40698</v>
      </c>
      <c r="J21" s="60" t="s">
        <v>331</v>
      </c>
      <c r="K21" s="129"/>
    </row>
    <row r="22" spans="1:11" x14ac:dyDescent="0.35">
      <c r="A22" s="59">
        <v>5</v>
      </c>
      <c r="B22" s="63" t="s">
        <v>322</v>
      </c>
      <c r="C22" s="61" t="s">
        <v>316</v>
      </c>
      <c r="D22" s="62">
        <v>42879</v>
      </c>
      <c r="E22" s="63" t="s">
        <v>327</v>
      </c>
      <c r="G22" s="113">
        <v>23</v>
      </c>
      <c r="H22" s="60" t="s">
        <v>316</v>
      </c>
      <c r="I22" s="118">
        <v>43236</v>
      </c>
      <c r="J22" s="60" t="s">
        <v>445</v>
      </c>
      <c r="K22" s="128"/>
    </row>
    <row r="23" spans="1:11" x14ac:dyDescent="0.35">
      <c r="A23" s="59">
        <v>5</v>
      </c>
      <c r="B23" s="63" t="s">
        <v>328</v>
      </c>
      <c r="C23" s="61" t="s">
        <v>316</v>
      </c>
      <c r="D23" s="62">
        <v>42879</v>
      </c>
      <c r="E23" s="63" t="s">
        <v>327</v>
      </c>
      <c r="G23" s="113">
        <v>22</v>
      </c>
      <c r="H23" s="60" t="s">
        <v>300</v>
      </c>
      <c r="I23" s="118">
        <v>44303</v>
      </c>
      <c r="J23" s="60" t="s">
        <v>301</v>
      </c>
      <c r="K23" s="128"/>
    </row>
    <row r="24" spans="1:11" x14ac:dyDescent="0.35">
      <c r="A24" s="59">
        <v>5</v>
      </c>
      <c r="B24" s="63" t="s">
        <v>332</v>
      </c>
      <c r="C24" s="63" t="s">
        <v>291</v>
      </c>
      <c r="D24" s="62">
        <v>41067</v>
      </c>
      <c r="E24" s="63" t="s">
        <v>333</v>
      </c>
      <c r="G24" s="113">
        <v>22</v>
      </c>
      <c r="H24" s="60" t="s">
        <v>283</v>
      </c>
      <c r="I24" s="118">
        <v>43660</v>
      </c>
      <c r="J24" s="60" t="s">
        <v>388</v>
      </c>
      <c r="K24" s="128"/>
    </row>
    <row r="25" spans="1:11" x14ac:dyDescent="0.35">
      <c r="A25" s="59">
        <v>5</v>
      </c>
      <c r="B25" s="63" t="s">
        <v>321</v>
      </c>
      <c r="C25" s="61" t="s">
        <v>329</v>
      </c>
      <c r="D25" s="62">
        <v>40748</v>
      </c>
      <c r="E25" s="63" t="s">
        <v>330</v>
      </c>
      <c r="G25" s="124">
        <v>21</v>
      </c>
      <c r="H25" s="143" t="s">
        <v>306</v>
      </c>
      <c r="I25" s="151">
        <v>45081</v>
      </c>
      <c r="J25" s="143" t="s">
        <v>830</v>
      </c>
      <c r="K25" s="128"/>
    </row>
    <row r="26" spans="1:11" x14ac:dyDescent="0.35">
      <c r="A26" s="59">
        <v>5</v>
      </c>
      <c r="B26" s="63" t="s">
        <v>321</v>
      </c>
      <c r="C26" s="61" t="s">
        <v>329</v>
      </c>
      <c r="D26" s="62">
        <v>40698</v>
      </c>
      <c r="E26" s="63" t="s">
        <v>331</v>
      </c>
      <c r="G26" s="124">
        <v>20</v>
      </c>
      <c r="H26" s="143" t="s">
        <v>290</v>
      </c>
      <c r="I26" s="151">
        <v>45065</v>
      </c>
      <c r="J26" s="143" t="s">
        <v>826</v>
      </c>
      <c r="K26" s="128"/>
    </row>
    <row r="27" spans="1:11" x14ac:dyDescent="0.35">
      <c r="A27" s="59">
        <v>5</v>
      </c>
      <c r="B27" s="63" t="s">
        <v>321</v>
      </c>
      <c r="C27" s="61" t="s">
        <v>312</v>
      </c>
      <c r="D27" s="62">
        <v>40013</v>
      </c>
      <c r="E27" s="63" t="s">
        <v>334</v>
      </c>
      <c r="G27" s="113">
        <v>20</v>
      </c>
      <c r="H27" s="60" t="s">
        <v>298</v>
      </c>
      <c r="I27" s="118">
        <v>44437</v>
      </c>
      <c r="J27" s="60" t="s">
        <v>299</v>
      </c>
      <c r="K27" s="128"/>
    </row>
    <row r="28" spans="1:11" x14ac:dyDescent="0.35">
      <c r="A28" s="59">
        <v>5</v>
      </c>
      <c r="B28" s="63" t="s">
        <v>238</v>
      </c>
      <c r="C28" s="61" t="s">
        <v>335</v>
      </c>
      <c r="D28" s="62">
        <v>39978</v>
      </c>
      <c r="E28" s="63" t="s">
        <v>336</v>
      </c>
      <c r="G28" s="113">
        <v>20</v>
      </c>
      <c r="H28" s="60" t="s">
        <v>311</v>
      </c>
      <c r="I28" s="118">
        <v>40757</v>
      </c>
      <c r="J28" s="60" t="s">
        <v>381</v>
      </c>
      <c r="K28" s="128"/>
    </row>
    <row r="29" spans="1:11" x14ac:dyDescent="0.35">
      <c r="A29" s="59">
        <v>5</v>
      </c>
      <c r="B29" s="63" t="s">
        <v>240</v>
      </c>
      <c r="C29" s="61" t="s">
        <v>279</v>
      </c>
      <c r="D29" s="62">
        <v>39950</v>
      </c>
      <c r="E29" s="63" t="s">
        <v>337</v>
      </c>
      <c r="G29" s="113">
        <v>20</v>
      </c>
      <c r="H29" s="60" t="s">
        <v>312</v>
      </c>
      <c r="I29" s="118">
        <v>40013</v>
      </c>
      <c r="J29" s="60" t="s">
        <v>334</v>
      </c>
      <c r="K29" s="128"/>
    </row>
    <row r="30" spans="1:11" x14ac:dyDescent="0.35">
      <c r="B30" s="113"/>
      <c r="C30" s="113"/>
      <c r="E30" s="113"/>
      <c r="G30" s="113"/>
      <c r="J30" s="45"/>
      <c r="K30" s="130"/>
    </row>
    <row r="31" spans="1:11" x14ac:dyDescent="0.35">
      <c r="A31" s="88" t="s">
        <v>5</v>
      </c>
      <c r="G31" s="88" t="s">
        <v>5</v>
      </c>
    </row>
    <row r="32" spans="1:11" x14ac:dyDescent="0.35">
      <c r="A32" s="59">
        <v>6</v>
      </c>
      <c r="B32" s="63" t="s">
        <v>332</v>
      </c>
      <c r="C32" s="63" t="s">
        <v>291</v>
      </c>
      <c r="D32" s="62">
        <v>41126</v>
      </c>
      <c r="E32" s="63" t="s">
        <v>338</v>
      </c>
      <c r="G32" s="113">
        <v>28</v>
      </c>
      <c r="H32" s="60" t="s">
        <v>316</v>
      </c>
      <c r="I32" s="118">
        <v>42879</v>
      </c>
      <c r="J32" s="60" t="s">
        <v>327</v>
      </c>
      <c r="K32" s="128"/>
    </row>
    <row r="33" spans="1:11" x14ac:dyDescent="0.35">
      <c r="A33" s="59">
        <v>6</v>
      </c>
      <c r="B33" s="60" t="s">
        <v>226</v>
      </c>
      <c r="C33" s="61" t="s">
        <v>279</v>
      </c>
      <c r="D33" s="62">
        <v>38865</v>
      </c>
      <c r="E33" s="63" t="s">
        <v>308</v>
      </c>
      <c r="G33" s="113">
        <v>26</v>
      </c>
      <c r="H33" s="65" t="s">
        <v>281</v>
      </c>
      <c r="I33" s="66">
        <v>43607</v>
      </c>
      <c r="J33" s="67" t="s">
        <v>324</v>
      </c>
      <c r="K33" s="128"/>
    </row>
    <row r="34" spans="1:11" x14ac:dyDescent="0.35">
      <c r="A34" s="142">
        <v>5</v>
      </c>
      <c r="B34" s="143" t="s">
        <v>346</v>
      </c>
      <c r="C34" s="143" t="s">
        <v>290</v>
      </c>
      <c r="D34" s="144">
        <v>45137</v>
      </c>
      <c r="E34" s="145" t="s">
        <v>352</v>
      </c>
      <c r="G34" s="113">
        <v>26</v>
      </c>
      <c r="H34" s="60" t="s">
        <v>329</v>
      </c>
      <c r="I34" s="118">
        <v>40748</v>
      </c>
      <c r="J34" s="60" t="s">
        <v>330</v>
      </c>
      <c r="K34" s="128"/>
    </row>
    <row r="35" spans="1:11" x14ac:dyDescent="0.35">
      <c r="A35" s="68">
        <v>5</v>
      </c>
      <c r="B35" s="69" t="s">
        <v>465</v>
      </c>
      <c r="C35" s="70" t="s">
        <v>295</v>
      </c>
      <c r="D35" s="71">
        <v>44762</v>
      </c>
      <c r="E35" s="72" t="s">
        <v>732</v>
      </c>
      <c r="G35" s="113">
        <v>24</v>
      </c>
      <c r="H35" s="60" t="s">
        <v>316</v>
      </c>
      <c r="I35" s="118">
        <v>42522</v>
      </c>
      <c r="J35" s="60" t="s">
        <v>360</v>
      </c>
      <c r="K35" s="129"/>
    </row>
    <row r="36" spans="1:11" x14ac:dyDescent="0.35">
      <c r="A36" s="64">
        <v>5</v>
      </c>
      <c r="B36" s="65" t="s">
        <v>346</v>
      </c>
      <c r="C36" s="65" t="s">
        <v>347</v>
      </c>
      <c r="D36" s="66">
        <v>44409</v>
      </c>
      <c r="E36" s="67" t="s">
        <v>348</v>
      </c>
      <c r="G36" s="113">
        <v>22</v>
      </c>
      <c r="H36" s="60" t="s">
        <v>316</v>
      </c>
      <c r="I36" s="118">
        <v>43236</v>
      </c>
      <c r="J36" s="60" t="s">
        <v>445</v>
      </c>
      <c r="K36" s="128"/>
    </row>
    <row r="37" spans="1:11" x14ac:dyDescent="0.35">
      <c r="A37" s="64">
        <v>5</v>
      </c>
      <c r="B37" s="65" t="s">
        <v>340</v>
      </c>
      <c r="C37" s="65" t="s">
        <v>293</v>
      </c>
      <c r="D37" s="66">
        <v>43672</v>
      </c>
      <c r="E37" s="67" t="s">
        <v>278</v>
      </c>
      <c r="G37" s="113">
        <v>22</v>
      </c>
      <c r="H37" s="60" t="s">
        <v>329</v>
      </c>
      <c r="I37" s="118">
        <v>40698</v>
      </c>
      <c r="J37" s="60" t="s">
        <v>331</v>
      </c>
      <c r="K37" s="128"/>
    </row>
    <row r="38" spans="1:11" x14ac:dyDescent="0.35">
      <c r="A38" s="59">
        <v>5</v>
      </c>
      <c r="B38" s="63" t="s">
        <v>245</v>
      </c>
      <c r="C38" s="61" t="s">
        <v>281</v>
      </c>
      <c r="D38" s="62">
        <v>43607</v>
      </c>
      <c r="E38" s="63" t="s">
        <v>324</v>
      </c>
      <c r="G38" s="113">
        <v>22</v>
      </c>
      <c r="H38" s="60" t="s">
        <v>279</v>
      </c>
      <c r="I38" s="118">
        <v>40380</v>
      </c>
      <c r="J38" s="60" t="s">
        <v>313</v>
      </c>
      <c r="K38" s="129"/>
    </row>
    <row r="39" spans="1:11" x14ac:dyDescent="0.35">
      <c r="A39" s="59">
        <v>5</v>
      </c>
      <c r="B39" s="63" t="s">
        <v>349</v>
      </c>
      <c r="C39" s="61" t="s">
        <v>304</v>
      </c>
      <c r="D39" s="62">
        <v>43316</v>
      </c>
      <c r="E39" s="63" t="s">
        <v>350</v>
      </c>
      <c r="G39" s="113">
        <v>22</v>
      </c>
      <c r="H39" s="60" t="s">
        <v>291</v>
      </c>
      <c r="I39" s="118">
        <v>39985</v>
      </c>
      <c r="J39" s="60" t="s">
        <v>303</v>
      </c>
      <c r="K39" s="128"/>
    </row>
    <row r="40" spans="1:11" x14ac:dyDescent="0.35">
      <c r="A40" s="59">
        <v>5</v>
      </c>
      <c r="B40" s="63" t="s">
        <v>322</v>
      </c>
      <c r="C40" s="61" t="s">
        <v>316</v>
      </c>
      <c r="D40" s="62">
        <v>42879</v>
      </c>
      <c r="E40" s="63" t="s">
        <v>327</v>
      </c>
      <c r="G40" s="113">
        <v>22</v>
      </c>
      <c r="H40" s="60" t="s">
        <v>279</v>
      </c>
      <c r="I40" s="118">
        <v>38865</v>
      </c>
      <c r="J40" s="60" t="s">
        <v>308</v>
      </c>
      <c r="K40" s="128"/>
    </row>
    <row r="41" spans="1:11" x14ac:dyDescent="0.35">
      <c r="A41" s="59">
        <v>5</v>
      </c>
      <c r="B41" s="63" t="s">
        <v>342</v>
      </c>
      <c r="C41" s="63" t="s">
        <v>343</v>
      </c>
      <c r="D41" s="62">
        <v>42538</v>
      </c>
      <c r="E41" s="63" t="s">
        <v>344</v>
      </c>
      <c r="G41" s="113">
        <v>21</v>
      </c>
      <c r="H41" s="60" t="s">
        <v>291</v>
      </c>
      <c r="I41" s="118">
        <v>41076</v>
      </c>
      <c r="J41" s="60" t="s">
        <v>315</v>
      </c>
      <c r="K41" s="128"/>
    </row>
    <row r="42" spans="1:11" x14ac:dyDescent="0.35">
      <c r="A42" s="59">
        <v>5</v>
      </c>
      <c r="B42" s="63" t="s">
        <v>240</v>
      </c>
      <c r="C42" s="61" t="s">
        <v>351</v>
      </c>
      <c r="D42" s="62">
        <v>41128</v>
      </c>
      <c r="E42" s="63" t="s">
        <v>352</v>
      </c>
      <c r="G42" s="113">
        <v>21</v>
      </c>
      <c r="H42" s="60" t="s">
        <v>291</v>
      </c>
      <c r="I42" s="118">
        <v>41067</v>
      </c>
      <c r="J42" s="60" t="s">
        <v>333</v>
      </c>
      <c r="K42" s="128"/>
    </row>
    <row r="43" spans="1:11" x14ac:dyDescent="0.35">
      <c r="A43" s="59">
        <v>5</v>
      </c>
      <c r="B43" s="63" t="s">
        <v>341</v>
      </c>
      <c r="C43" s="63" t="s">
        <v>279</v>
      </c>
      <c r="D43" s="62">
        <v>41121</v>
      </c>
      <c r="E43" s="63" t="s">
        <v>345</v>
      </c>
      <c r="G43" s="113">
        <v>21</v>
      </c>
      <c r="H43" s="60" t="s">
        <v>288</v>
      </c>
      <c r="I43" s="118">
        <v>39584</v>
      </c>
      <c r="J43" s="60" t="s">
        <v>315</v>
      </c>
      <c r="K43" s="131"/>
    </row>
    <row r="44" spans="1:11" x14ac:dyDescent="0.35">
      <c r="A44" s="59">
        <v>5</v>
      </c>
      <c r="B44" s="63" t="s">
        <v>339</v>
      </c>
      <c r="C44" s="61" t="s">
        <v>291</v>
      </c>
      <c r="D44" s="62">
        <v>41067</v>
      </c>
      <c r="E44" s="63" t="s">
        <v>333</v>
      </c>
      <c r="G44" s="113">
        <v>21</v>
      </c>
      <c r="H44" s="60" t="s">
        <v>281</v>
      </c>
      <c r="I44" s="118">
        <v>38511</v>
      </c>
      <c r="J44" s="60" t="s">
        <v>282</v>
      </c>
      <c r="K44" s="128"/>
    </row>
    <row r="45" spans="1:11" x14ac:dyDescent="0.35">
      <c r="A45" s="59">
        <v>5</v>
      </c>
      <c r="B45" s="63" t="s">
        <v>339</v>
      </c>
      <c r="C45" s="61" t="s">
        <v>329</v>
      </c>
      <c r="D45" s="62">
        <v>40748</v>
      </c>
      <c r="E45" s="63" t="s">
        <v>330</v>
      </c>
      <c r="G45" s="113"/>
      <c r="K45" s="128"/>
    </row>
    <row r="46" spans="1:11" x14ac:dyDescent="0.35">
      <c r="A46" s="59">
        <v>5</v>
      </c>
      <c r="B46" s="63" t="s">
        <v>238</v>
      </c>
      <c r="C46" s="63" t="s">
        <v>329</v>
      </c>
      <c r="D46" s="62">
        <v>40698</v>
      </c>
      <c r="E46" s="63" t="s">
        <v>331</v>
      </c>
      <c r="G46" s="113"/>
      <c r="K46" s="128"/>
    </row>
    <row r="47" spans="1:11" x14ac:dyDescent="0.35">
      <c r="A47" s="59">
        <v>5</v>
      </c>
      <c r="B47" s="63" t="s">
        <v>319</v>
      </c>
      <c r="C47" s="61" t="s">
        <v>353</v>
      </c>
      <c r="D47" s="62">
        <v>40055</v>
      </c>
      <c r="E47" s="63" t="s">
        <v>354</v>
      </c>
      <c r="G47" s="113"/>
      <c r="K47" s="128"/>
    </row>
    <row r="48" spans="1:11" x14ac:dyDescent="0.35">
      <c r="A48" s="59">
        <v>5</v>
      </c>
      <c r="B48" s="60" t="s">
        <v>341</v>
      </c>
      <c r="C48" s="61" t="s">
        <v>335</v>
      </c>
      <c r="D48" s="62">
        <v>39978</v>
      </c>
      <c r="E48" s="63" t="s">
        <v>336</v>
      </c>
      <c r="G48" s="113"/>
    </row>
    <row r="49" spans="1:11" x14ac:dyDescent="0.35">
      <c r="A49" s="113">
        <v>5</v>
      </c>
      <c r="B49" s="60" t="s">
        <v>238</v>
      </c>
      <c r="C49" s="60" t="s">
        <v>290</v>
      </c>
      <c r="D49" s="118">
        <v>39299</v>
      </c>
      <c r="E49" s="60" t="s">
        <v>309</v>
      </c>
      <c r="G49" s="113"/>
    </row>
    <row r="50" spans="1:11" x14ac:dyDescent="0.35">
      <c r="A50" s="113">
        <v>4</v>
      </c>
      <c r="B50" s="60" t="s">
        <v>848</v>
      </c>
      <c r="G50" s="113"/>
    </row>
    <row r="51" spans="1:11" x14ac:dyDescent="0.35">
      <c r="G51" s="113"/>
      <c r="K51" s="128"/>
    </row>
    <row r="52" spans="1:11" x14ac:dyDescent="0.35">
      <c r="A52" s="46"/>
      <c r="G52" s="113"/>
      <c r="K52" s="128"/>
    </row>
    <row r="53" spans="1:11" x14ac:dyDescent="0.35">
      <c r="A53" s="152" t="s">
        <v>6</v>
      </c>
      <c r="B53" s="63"/>
      <c r="C53" s="61"/>
      <c r="D53" s="62"/>
      <c r="E53" s="63"/>
      <c r="G53" s="46" t="s">
        <v>6</v>
      </c>
      <c r="K53" s="128"/>
    </row>
    <row r="54" spans="1:11" x14ac:dyDescent="0.35">
      <c r="A54" s="59">
        <v>5</v>
      </c>
      <c r="B54" s="63" t="s">
        <v>342</v>
      </c>
      <c r="C54" s="63" t="s">
        <v>343</v>
      </c>
      <c r="D54" s="62">
        <v>42538</v>
      </c>
      <c r="E54" s="63" t="s">
        <v>344</v>
      </c>
      <c r="G54" s="113">
        <v>20</v>
      </c>
      <c r="H54" s="60" t="s">
        <v>316</v>
      </c>
      <c r="I54" s="118">
        <v>42879</v>
      </c>
      <c r="J54" s="60" t="s">
        <v>327</v>
      </c>
      <c r="K54" s="128"/>
    </row>
    <row r="55" spans="1:11" x14ac:dyDescent="0.35">
      <c r="A55" s="59">
        <v>5</v>
      </c>
      <c r="B55" s="63" t="s">
        <v>332</v>
      </c>
      <c r="C55" s="61" t="s">
        <v>291</v>
      </c>
      <c r="D55" s="62">
        <v>41126</v>
      </c>
      <c r="E55" s="63" t="s">
        <v>338</v>
      </c>
      <c r="G55" s="113">
        <v>19</v>
      </c>
      <c r="H55" s="65" t="s">
        <v>281</v>
      </c>
      <c r="I55" s="66">
        <v>43607</v>
      </c>
      <c r="J55" s="67" t="s">
        <v>324</v>
      </c>
      <c r="K55" s="128"/>
    </row>
    <row r="56" spans="1:11" x14ac:dyDescent="0.35">
      <c r="A56" s="59">
        <v>5</v>
      </c>
      <c r="B56" s="63" t="s">
        <v>341</v>
      </c>
      <c r="C56" s="61" t="s">
        <v>279</v>
      </c>
      <c r="D56" s="62">
        <v>41121</v>
      </c>
      <c r="E56" s="63" t="s">
        <v>345</v>
      </c>
      <c r="G56" s="113">
        <v>19</v>
      </c>
      <c r="H56" s="60" t="s">
        <v>291</v>
      </c>
      <c r="I56" s="118">
        <v>39985</v>
      </c>
      <c r="J56" s="60" t="s">
        <v>303</v>
      </c>
    </row>
    <row r="57" spans="1:11" x14ac:dyDescent="0.35">
      <c r="A57" s="59">
        <v>5</v>
      </c>
      <c r="B57" s="60" t="s">
        <v>339</v>
      </c>
      <c r="C57" s="61" t="s">
        <v>329</v>
      </c>
      <c r="D57" s="62">
        <v>40748</v>
      </c>
      <c r="E57" s="63" t="s">
        <v>330</v>
      </c>
      <c r="G57" s="113">
        <v>19</v>
      </c>
      <c r="H57" s="60" t="s">
        <v>279</v>
      </c>
      <c r="I57" s="118">
        <v>38865</v>
      </c>
      <c r="J57" s="60" t="s">
        <v>308</v>
      </c>
    </row>
    <row r="58" spans="1:11" x14ac:dyDescent="0.35">
      <c r="A58" s="113">
        <v>5</v>
      </c>
      <c r="B58" s="60" t="s">
        <v>238</v>
      </c>
      <c r="C58" s="60" t="s">
        <v>290</v>
      </c>
      <c r="D58" s="118">
        <v>39299</v>
      </c>
      <c r="E58" s="60" t="s">
        <v>309</v>
      </c>
      <c r="G58" s="113">
        <v>18</v>
      </c>
      <c r="H58" s="60" t="s">
        <v>329</v>
      </c>
      <c r="I58" s="118">
        <v>40748</v>
      </c>
      <c r="J58" s="60" t="s">
        <v>330</v>
      </c>
    </row>
    <row r="59" spans="1:11" x14ac:dyDescent="0.35">
      <c r="A59" s="113">
        <v>4</v>
      </c>
      <c r="B59" s="60" t="s">
        <v>842</v>
      </c>
      <c r="G59" s="113">
        <v>17</v>
      </c>
      <c r="H59" s="60" t="s">
        <v>306</v>
      </c>
      <c r="I59" s="118">
        <v>42582</v>
      </c>
      <c r="J59" s="60" t="s">
        <v>297</v>
      </c>
    </row>
    <row r="60" spans="1:11" x14ac:dyDescent="0.35">
      <c r="G60" s="113">
        <v>17</v>
      </c>
      <c r="H60" s="60" t="s">
        <v>347</v>
      </c>
      <c r="I60" s="118">
        <v>41783</v>
      </c>
      <c r="J60" s="60" t="s">
        <v>448</v>
      </c>
    </row>
    <row r="61" spans="1:11" x14ac:dyDescent="0.35">
      <c r="G61" s="113">
        <v>17</v>
      </c>
      <c r="H61" s="60" t="s">
        <v>291</v>
      </c>
      <c r="I61" s="118">
        <v>41076</v>
      </c>
      <c r="J61" s="60" t="s">
        <v>315</v>
      </c>
    </row>
    <row r="62" spans="1:11" x14ac:dyDescent="0.35">
      <c r="G62" s="113">
        <v>17</v>
      </c>
      <c r="H62" s="60" t="s">
        <v>329</v>
      </c>
      <c r="I62" s="118">
        <v>41042</v>
      </c>
      <c r="J62" s="60" t="s">
        <v>404</v>
      </c>
    </row>
    <row r="63" spans="1:11" x14ac:dyDescent="0.35">
      <c r="G63" s="113"/>
      <c r="K63" s="128"/>
    </row>
    <row r="64" spans="1:11" x14ac:dyDescent="0.35">
      <c r="A64" s="46"/>
      <c r="G64" s="113"/>
      <c r="K64" s="128"/>
    </row>
    <row r="65" spans="1:11" x14ac:dyDescent="0.35">
      <c r="A65" s="152" t="s">
        <v>7</v>
      </c>
      <c r="B65" s="63"/>
      <c r="C65" s="61"/>
      <c r="D65" s="62"/>
      <c r="E65" s="63"/>
      <c r="G65" s="46" t="s">
        <v>7</v>
      </c>
      <c r="K65" s="128"/>
    </row>
    <row r="66" spans="1:11" x14ac:dyDescent="0.35">
      <c r="A66" s="59">
        <v>4</v>
      </c>
      <c r="B66" s="63" t="s">
        <v>349</v>
      </c>
      <c r="C66" s="63" t="s">
        <v>306</v>
      </c>
      <c r="D66" s="62">
        <v>43282</v>
      </c>
      <c r="E66" s="63" t="s">
        <v>355</v>
      </c>
      <c r="G66" s="176">
        <v>8</v>
      </c>
      <c r="H66" s="172" t="s">
        <v>304</v>
      </c>
      <c r="I66" s="177">
        <v>45101</v>
      </c>
      <c r="J66" s="178" t="s">
        <v>836</v>
      </c>
      <c r="K66" s="128"/>
    </row>
    <row r="67" spans="1:11" x14ac:dyDescent="0.35">
      <c r="A67" s="59">
        <v>4</v>
      </c>
      <c r="B67" s="63" t="s">
        <v>339</v>
      </c>
      <c r="C67" s="63" t="s">
        <v>291</v>
      </c>
      <c r="D67" s="62">
        <v>41067</v>
      </c>
      <c r="E67" s="63" t="s">
        <v>333</v>
      </c>
      <c r="G67" s="113">
        <v>8</v>
      </c>
      <c r="H67" s="60" t="s">
        <v>731</v>
      </c>
      <c r="I67" s="118">
        <v>44752</v>
      </c>
      <c r="J67" s="60" t="s">
        <v>737</v>
      </c>
      <c r="K67" s="128"/>
    </row>
    <row r="68" spans="1:11" x14ac:dyDescent="0.35">
      <c r="A68" s="142">
        <v>3</v>
      </c>
      <c r="B68" s="148" t="s">
        <v>339</v>
      </c>
      <c r="C68" s="149" t="s">
        <v>291</v>
      </c>
      <c r="D68" s="150">
        <v>45151</v>
      </c>
      <c r="E68" s="148" t="s">
        <v>846</v>
      </c>
      <c r="G68" s="113">
        <v>8</v>
      </c>
      <c r="H68" s="60" t="s">
        <v>316</v>
      </c>
      <c r="I68" s="118">
        <v>42879</v>
      </c>
      <c r="J68" s="60" t="s">
        <v>327</v>
      </c>
      <c r="K68" s="128"/>
    </row>
    <row r="69" spans="1:11" x14ac:dyDescent="0.35">
      <c r="A69" s="142">
        <v>3</v>
      </c>
      <c r="B69" s="148" t="s">
        <v>796</v>
      </c>
      <c r="C69" s="149" t="s">
        <v>304</v>
      </c>
      <c r="D69" s="150">
        <v>45101</v>
      </c>
      <c r="E69" s="148" t="s">
        <v>836</v>
      </c>
      <c r="G69" s="113">
        <v>8</v>
      </c>
      <c r="H69" s="60" t="s">
        <v>291</v>
      </c>
      <c r="I69" s="118">
        <v>41067</v>
      </c>
      <c r="J69" s="60" t="s">
        <v>333</v>
      </c>
      <c r="K69" s="128"/>
    </row>
    <row r="70" spans="1:11" x14ac:dyDescent="0.35">
      <c r="A70" s="59">
        <v>3</v>
      </c>
      <c r="B70" s="63" t="s">
        <v>322</v>
      </c>
      <c r="C70" s="63" t="s">
        <v>283</v>
      </c>
      <c r="D70" s="62">
        <v>43261</v>
      </c>
      <c r="E70" s="63" t="s">
        <v>358</v>
      </c>
      <c r="G70" s="113">
        <v>8</v>
      </c>
      <c r="H70" s="60" t="s">
        <v>279</v>
      </c>
      <c r="I70" s="118">
        <v>40380</v>
      </c>
      <c r="J70" s="60" t="s">
        <v>313</v>
      </c>
      <c r="K70" s="128"/>
    </row>
    <row r="71" spans="1:11" x14ac:dyDescent="0.35">
      <c r="A71" s="59">
        <v>3</v>
      </c>
      <c r="B71" s="63" t="s">
        <v>332</v>
      </c>
      <c r="C71" s="63" t="s">
        <v>281</v>
      </c>
      <c r="D71" s="62">
        <v>43247</v>
      </c>
      <c r="E71" s="63" t="s">
        <v>357</v>
      </c>
      <c r="G71" s="113">
        <v>8</v>
      </c>
      <c r="H71" s="60" t="s">
        <v>312</v>
      </c>
      <c r="I71" s="118">
        <v>40013</v>
      </c>
      <c r="J71" s="60" t="s">
        <v>334</v>
      </c>
      <c r="K71" s="128"/>
    </row>
    <row r="72" spans="1:11" x14ac:dyDescent="0.35">
      <c r="A72" s="59">
        <v>3</v>
      </c>
      <c r="B72" s="63" t="s">
        <v>356</v>
      </c>
      <c r="C72" s="61" t="s">
        <v>316</v>
      </c>
      <c r="D72" s="62">
        <v>42879</v>
      </c>
      <c r="E72" s="63" t="s">
        <v>327</v>
      </c>
      <c r="G72" s="113">
        <v>8</v>
      </c>
      <c r="H72" s="60" t="s">
        <v>311</v>
      </c>
      <c r="I72" s="118">
        <v>39569</v>
      </c>
      <c r="J72" s="60" t="s">
        <v>451</v>
      </c>
      <c r="K72" s="128"/>
    </row>
    <row r="73" spans="1:11" x14ac:dyDescent="0.35">
      <c r="A73" s="59">
        <v>3</v>
      </c>
      <c r="B73" s="63" t="s">
        <v>240</v>
      </c>
      <c r="C73" s="61" t="s">
        <v>351</v>
      </c>
      <c r="D73" s="62">
        <v>41128</v>
      </c>
      <c r="E73" s="63" t="s">
        <v>352</v>
      </c>
      <c r="G73" s="124">
        <v>7</v>
      </c>
      <c r="H73" s="143" t="s">
        <v>847</v>
      </c>
      <c r="I73" s="151">
        <v>45171</v>
      </c>
      <c r="J73" s="143" t="s">
        <v>377</v>
      </c>
    </row>
    <row r="74" spans="1:11" x14ac:dyDescent="0.35">
      <c r="A74" s="59">
        <v>3</v>
      </c>
      <c r="B74" s="60" t="s">
        <v>319</v>
      </c>
      <c r="C74" s="61" t="s">
        <v>353</v>
      </c>
      <c r="D74" s="62">
        <v>40055</v>
      </c>
      <c r="E74" s="63" t="s">
        <v>354</v>
      </c>
      <c r="G74" s="113">
        <v>7</v>
      </c>
      <c r="H74" s="65" t="s">
        <v>281</v>
      </c>
      <c r="I74" s="66">
        <v>43607</v>
      </c>
      <c r="J74" s="67" t="s">
        <v>324</v>
      </c>
    </row>
    <row r="75" spans="1:11" x14ac:dyDescent="0.35">
      <c r="A75" s="59">
        <v>3</v>
      </c>
      <c r="B75" s="60" t="s">
        <v>321</v>
      </c>
      <c r="C75" s="61" t="s">
        <v>312</v>
      </c>
      <c r="D75" s="62">
        <v>40013</v>
      </c>
      <c r="E75" s="63" t="s">
        <v>334</v>
      </c>
      <c r="G75" s="113">
        <v>7</v>
      </c>
      <c r="H75" s="60" t="s">
        <v>450</v>
      </c>
      <c r="I75" s="118">
        <v>40429</v>
      </c>
      <c r="J75" s="60" t="s">
        <v>449</v>
      </c>
    </row>
    <row r="76" spans="1:11" x14ac:dyDescent="0.35">
      <c r="A76" s="113">
        <v>3</v>
      </c>
      <c r="B76" s="60" t="s">
        <v>332</v>
      </c>
      <c r="C76" s="60" t="s">
        <v>286</v>
      </c>
      <c r="D76" s="118">
        <v>39992</v>
      </c>
      <c r="E76" s="60" t="s">
        <v>317</v>
      </c>
      <c r="G76" s="113">
        <v>7</v>
      </c>
      <c r="H76" s="60" t="s">
        <v>316</v>
      </c>
      <c r="I76" s="118">
        <v>39605</v>
      </c>
      <c r="J76" s="60" t="s">
        <v>317</v>
      </c>
    </row>
    <row r="77" spans="1:11" x14ac:dyDescent="0.35">
      <c r="A77" s="113">
        <v>3</v>
      </c>
      <c r="B77" s="60" t="s">
        <v>226</v>
      </c>
      <c r="C77" s="60" t="s">
        <v>279</v>
      </c>
      <c r="D77" s="118">
        <v>38865</v>
      </c>
      <c r="E77" s="60" t="s">
        <v>308</v>
      </c>
      <c r="G77" s="113">
        <v>7</v>
      </c>
      <c r="H77" s="60" t="s">
        <v>335</v>
      </c>
      <c r="I77" s="118">
        <v>39599</v>
      </c>
      <c r="J77" s="60" t="s">
        <v>452</v>
      </c>
    </row>
    <row r="78" spans="1:11" x14ac:dyDescent="0.35">
      <c r="C78" s="117"/>
      <c r="G78" s="113">
        <v>6</v>
      </c>
      <c r="H78" s="60" t="s">
        <v>845</v>
      </c>
    </row>
    <row r="79" spans="1:11" x14ac:dyDescent="0.35">
      <c r="G79" s="113"/>
      <c r="H79" s="70"/>
      <c r="I79" s="71"/>
      <c r="J79" s="72"/>
    </row>
    <row r="80" spans="1:11" x14ac:dyDescent="0.35">
      <c r="A80" s="46" t="s">
        <v>8</v>
      </c>
      <c r="G80" s="46" t="s">
        <v>8</v>
      </c>
    </row>
    <row r="81" spans="1:11" x14ac:dyDescent="0.35">
      <c r="A81" s="176">
        <v>2</v>
      </c>
      <c r="B81" s="179" t="s">
        <v>464</v>
      </c>
      <c r="C81" s="179" t="s">
        <v>290</v>
      </c>
      <c r="D81" s="180">
        <v>45116</v>
      </c>
      <c r="E81" s="179" t="s">
        <v>315</v>
      </c>
      <c r="G81" s="176">
        <v>3</v>
      </c>
      <c r="H81" s="181" t="s">
        <v>290</v>
      </c>
      <c r="I81" s="180">
        <v>45116</v>
      </c>
      <c r="J81" s="179" t="s">
        <v>315</v>
      </c>
    </row>
    <row r="82" spans="1:11" x14ac:dyDescent="0.35">
      <c r="A82" s="113">
        <v>1</v>
      </c>
      <c r="B82" s="60" t="s">
        <v>841</v>
      </c>
      <c r="G82" s="124">
        <v>2</v>
      </c>
      <c r="H82" s="143" t="s">
        <v>840</v>
      </c>
      <c r="I82" s="151">
        <v>45123</v>
      </c>
      <c r="J82" s="143" t="s">
        <v>395</v>
      </c>
    </row>
    <row r="83" spans="1:11" x14ac:dyDescent="0.35">
      <c r="G83" s="113">
        <v>2</v>
      </c>
      <c r="H83" s="60" t="s">
        <v>290</v>
      </c>
      <c r="I83" s="118">
        <v>44773</v>
      </c>
      <c r="J83" s="60" t="s">
        <v>734</v>
      </c>
    </row>
    <row r="84" spans="1:11" x14ac:dyDescent="0.35">
      <c r="C84" s="117"/>
      <c r="G84" s="113">
        <v>2</v>
      </c>
      <c r="H84" s="60" t="s">
        <v>728</v>
      </c>
      <c r="I84" s="118">
        <v>44760</v>
      </c>
      <c r="J84" s="60" t="s">
        <v>389</v>
      </c>
    </row>
    <row r="85" spans="1:11" x14ac:dyDescent="0.35">
      <c r="G85" s="113">
        <v>2</v>
      </c>
      <c r="H85" s="60" t="s">
        <v>293</v>
      </c>
      <c r="I85" s="118">
        <v>44421</v>
      </c>
      <c r="J85" s="60" t="s">
        <v>303</v>
      </c>
    </row>
    <row r="86" spans="1:11" x14ac:dyDescent="0.35">
      <c r="G86" s="113">
        <v>2</v>
      </c>
      <c r="H86" s="60" t="s">
        <v>295</v>
      </c>
      <c r="I86" s="118">
        <v>44419</v>
      </c>
      <c r="J86" s="60" t="s">
        <v>296</v>
      </c>
      <c r="K86" s="128"/>
    </row>
    <row r="87" spans="1:11" x14ac:dyDescent="0.35">
      <c r="G87" s="113">
        <v>2</v>
      </c>
      <c r="H87" s="60" t="s">
        <v>347</v>
      </c>
      <c r="I87" s="118">
        <v>43674</v>
      </c>
      <c r="J87" s="60" t="s">
        <v>453</v>
      </c>
      <c r="K87" s="128"/>
    </row>
    <row r="88" spans="1:11" x14ac:dyDescent="0.35">
      <c r="G88" s="113">
        <v>2</v>
      </c>
      <c r="H88" s="60" t="s">
        <v>286</v>
      </c>
      <c r="I88" s="118">
        <v>43659</v>
      </c>
      <c r="J88" s="60" t="s">
        <v>357</v>
      </c>
      <c r="K88" s="128"/>
    </row>
    <row r="89" spans="1:11" x14ac:dyDescent="0.35">
      <c r="A89" s="46"/>
      <c r="G89" s="113">
        <v>2</v>
      </c>
      <c r="H89" s="60" t="s">
        <v>447</v>
      </c>
      <c r="I89" s="118">
        <v>41104</v>
      </c>
      <c r="J89" s="60" t="s">
        <v>446</v>
      </c>
      <c r="K89" s="128"/>
    </row>
    <row r="90" spans="1:11" x14ac:dyDescent="0.35">
      <c r="A90" s="68"/>
      <c r="D90" s="115"/>
      <c r="E90" s="116"/>
      <c r="G90" s="113">
        <v>2</v>
      </c>
      <c r="H90" s="60" t="s">
        <v>306</v>
      </c>
      <c r="I90" s="118">
        <v>38891</v>
      </c>
      <c r="J90" s="60" t="s">
        <v>307</v>
      </c>
      <c r="K90" s="128"/>
    </row>
    <row r="91" spans="1:11" x14ac:dyDescent="0.35">
      <c r="A91" s="68"/>
      <c r="D91" s="115"/>
      <c r="E91" s="116"/>
      <c r="G91" s="113">
        <v>2</v>
      </c>
      <c r="H91" s="60" t="s">
        <v>306</v>
      </c>
      <c r="I91" s="118">
        <v>38891</v>
      </c>
      <c r="J91" s="60" t="s">
        <v>307</v>
      </c>
      <c r="K91" s="128"/>
    </row>
    <row r="92" spans="1:11" x14ac:dyDescent="0.35">
      <c r="A92" s="68"/>
      <c r="D92" s="115"/>
      <c r="E92" s="116"/>
      <c r="G92" s="113">
        <v>2</v>
      </c>
      <c r="H92" s="60" t="s">
        <v>277</v>
      </c>
      <c r="I92" s="118">
        <v>38556</v>
      </c>
      <c r="J92" s="60" t="s">
        <v>278</v>
      </c>
      <c r="K92" s="128"/>
    </row>
    <row r="93" spans="1:11" x14ac:dyDescent="0.35">
      <c r="A93" s="68"/>
      <c r="D93" s="115"/>
      <c r="E93" s="116"/>
      <c r="G93" s="113"/>
      <c r="K93" s="132"/>
    </row>
    <row r="94" spans="1:11" x14ac:dyDescent="0.35">
      <c r="A94" s="154" t="s">
        <v>9</v>
      </c>
      <c r="D94" s="115"/>
      <c r="E94" s="116"/>
      <c r="G94" s="46" t="s">
        <v>9</v>
      </c>
      <c r="K94" s="128"/>
    </row>
    <row r="95" spans="1:11" x14ac:dyDescent="0.35">
      <c r="A95" s="182">
        <v>3</v>
      </c>
      <c r="B95" s="179" t="s">
        <v>363</v>
      </c>
      <c r="C95" s="179" t="s">
        <v>293</v>
      </c>
      <c r="D95" s="183">
        <v>45133</v>
      </c>
      <c r="E95" s="184" t="s">
        <v>844</v>
      </c>
      <c r="G95" s="176">
        <v>5</v>
      </c>
      <c r="H95" s="179" t="s">
        <v>283</v>
      </c>
      <c r="I95" s="180">
        <v>45093</v>
      </c>
      <c r="J95" s="179" t="s">
        <v>831</v>
      </c>
      <c r="K95" s="131"/>
    </row>
    <row r="96" spans="1:11" x14ac:dyDescent="0.35">
      <c r="A96" s="153">
        <v>2</v>
      </c>
      <c r="B96" s="155" t="s">
        <v>466</v>
      </c>
      <c r="C96" s="156" t="s">
        <v>740</v>
      </c>
      <c r="D96" s="157">
        <v>45104</v>
      </c>
      <c r="E96" s="158" t="s">
        <v>406</v>
      </c>
      <c r="G96" s="113">
        <v>5</v>
      </c>
      <c r="H96" s="60" t="s">
        <v>728</v>
      </c>
      <c r="I96" s="118">
        <v>44772</v>
      </c>
      <c r="J96" s="60" t="s">
        <v>735</v>
      </c>
      <c r="K96" s="128"/>
    </row>
    <row r="97" spans="1:11" x14ac:dyDescent="0.35">
      <c r="A97" s="153">
        <v>2</v>
      </c>
      <c r="B97" s="155" t="s">
        <v>464</v>
      </c>
      <c r="C97" s="156" t="s">
        <v>728</v>
      </c>
      <c r="D97" s="157">
        <v>45087</v>
      </c>
      <c r="E97" s="158" t="s">
        <v>417</v>
      </c>
      <c r="G97" s="113">
        <v>5</v>
      </c>
      <c r="H97" s="60" t="s">
        <v>329</v>
      </c>
      <c r="I97" s="118">
        <v>40748</v>
      </c>
      <c r="J97" s="60" t="s">
        <v>330</v>
      </c>
      <c r="K97" s="128"/>
    </row>
    <row r="98" spans="1:11" x14ac:dyDescent="0.35">
      <c r="A98" s="137">
        <v>2</v>
      </c>
      <c r="B98" s="135" t="s">
        <v>339</v>
      </c>
      <c r="C98" s="135" t="s">
        <v>409</v>
      </c>
      <c r="D98" s="159">
        <v>45059</v>
      </c>
      <c r="E98" s="160" t="s">
        <v>282</v>
      </c>
      <c r="G98" s="124">
        <v>4</v>
      </c>
      <c r="H98" s="143" t="s">
        <v>840</v>
      </c>
      <c r="I98" s="151">
        <v>45123</v>
      </c>
      <c r="J98" s="143" t="s">
        <v>389</v>
      </c>
      <c r="K98" s="128"/>
    </row>
    <row r="99" spans="1:11" x14ac:dyDescent="0.35">
      <c r="A99" s="64">
        <v>2</v>
      </c>
      <c r="B99" s="65" t="s">
        <v>349</v>
      </c>
      <c r="C99" s="65" t="s">
        <v>347</v>
      </c>
      <c r="D99" s="66">
        <v>44793</v>
      </c>
      <c r="E99" s="67" t="s">
        <v>733</v>
      </c>
      <c r="G99" s="113">
        <v>4</v>
      </c>
      <c r="H99" s="60" t="s">
        <v>729</v>
      </c>
      <c r="I99" s="118">
        <v>44751</v>
      </c>
      <c r="J99" s="60" t="s">
        <v>415</v>
      </c>
      <c r="K99" s="129"/>
    </row>
    <row r="100" spans="1:11" ht="14.25" customHeight="1" x14ac:dyDescent="0.35">
      <c r="A100" s="64">
        <v>2</v>
      </c>
      <c r="B100" s="65" t="s">
        <v>470</v>
      </c>
      <c r="C100" s="65" t="s">
        <v>290</v>
      </c>
      <c r="D100" s="66">
        <v>44773</v>
      </c>
      <c r="E100" s="67" t="s">
        <v>734</v>
      </c>
      <c r="G100" s="113">
        <v>4</v>
      </c>
      <c r="H100" s="60" t="s">
        <v>293</v>
      </c>
      <c r="I100" s="118">
        <v>43604</v>
      </c>
      <c r="J100" s="60" t="s">
        <v>369</v>
      </c>
      <c r="K100" s="129"/>
    </row>
    <row r="101" spans="1:11" x14ac:dyDescent="0.35">
      <c r="A101" s="59">
        <v>2</v>
      </c>
      <c r="B101" s="63" t="s">
        <v>323</v>
      </c>
      <c r="C101" s="61" t="s">
        <v>728</v>
      </c>
      <c r="D101" s="62">
        <v>44772</v>
      </c>
      <c r="E101" s="63" t="s">
        <v>735</v>
      </c>
      <c r="G101" s="113">
        <v>4</v>
      </c>
      <c r="H101" s="60" t="s">
        <v>365</v>
      </c>
      <c r="I101" s="118">
        <v>42134</v>
      </c>
      <c r="J101" s="60" t="s">
        <v>314</v>
      </c>
      <c r="K101" s="128"/>
    </row>
    <row r="102" spans="1:11" x14ac:dyDescent="0.35">
      <c r="A102" s="59">
        <v>2</v>
      </c>
      <c r="B102" s="63" t="s">
        <v>470</v>
      </c>
      <c r="C102" s="63" t="s">
        <v>728</v>
      </c>
      <c r="D102" s="62">
        <v>44772</v>
      </c>
      <c r="E102" s="63" t="s">
        <v>735</v>
      </c>
      <c r="G102" s="113">
        <v>4</v>
      </c>
      <c r="H102" s="60" t="s">
        <v>343</v>
      </c>
      <c r="I102" s="118">
        <v>41791</v>
      </c>
      <c r="J102" s="60" t="s">
        <v>305</v>
      </c>
      <c r="K102" s="128"/>
    </row>
    <row r="103" spans="1:11" x14ac:dyDescent="0.35">
      <c r="A103" s="59">
        <v>2</v>
      </c>
      <c r="B103" s="63" t="s">
        <v>323</v>
      </c>
      <c r="C103" s="61" t="s">
        <v>730</v>
      </c>
      <c r="D103" s="62">
        <v>44764</v>
      </c>
      <c r="E103" s="63" t="s">
        <v>403</v>
      </c>
      <c r="G103" s="113">
        <v>3</v>
      </c>
      <c r="H103" s="60" t="s">
        <v>843</v>
      </c>
      <c r="K103" s="128"/>
    </row>
    <row r="104" spans="1:11" x14ac:dyDescent="0.35">
      <c r="A104" s="59">
        <v>2</v>
      </c>
      <c r="B104" s="63" t="s">
        <v>340</v>
      </c>
      <c r="C104" s="63" t="s">
        <v>729</v>
      </c>
      <c r="D104" s="62">
        <v>44751</v>
      </c>
      <c r="E104" s="63" t="s">
        <v>415</v>
      </c>
      <c r="G104" s="113"/>
      <c r="K104" s="129"/>
    </row>
    <row r="105" spans="1:11" x14ac:dyDescent="0.35">
      <c r="A105" s="59">
        <v>2</v>
      </c>
      <c r="B105" s="63" t="s">
        <v>363</v>
      </c>
      <c r="C105" s="61" t="s">
        <v>376</v>
      </c>
      <c r="D105" s="62">
        <v>44445</v>
      </c>
      <c r="E105" s="63" t="s">
        <v>292</v>
      </c>
      <c r="G105" s="113"/>
      <c r="K105" s="128"/>
    </row>
    <row r="106" spans="1:11" x14ac:dyDescent="0.35">
      <c r="A106" s="59">
        <v>2</v>
      </c>
      <c r="B106" s="63" t="s">
        <v>339</v>
      </c>
      <c r="C106" s="61" t="s">
        <v>304</v>
      </c>
      <c r="D106" s="62">
        <v>44429</v>
      </c>
      <c r="E106" s="63" t="s">
        <v>305</v>
      </c>
      <c r="G106" s="113"/>
      <c r="K106" s="131"/>
    </row>
    <row r="107" spans="1:11" x14ac:dyDescent="0.35">
      <c r="A107" s="59">
        <v>2</v>
      </c>
      <c r="B107" s="63" t="s">
        <v>363</v>
      </c>
      <c r="C107" s="61" t="s">
        <v>347</v>
      </c>
      <c r="D107" s="62">
        <v>43687</v>
      </c>
      <c r="E107" s="63" t="s">
        <v>368</v>
      </c>
      <c r="G107" s="113"/>
    </row>
    <row r="108" spans="1:11" x14ac:dyDescent="0.35">
      <c r="A108" s="59">
        <v>2</v>
      </c>
      <c r="B108" s="63" t="s">
        <v>322</v>
      </c>
      <c r="C108" s="61" t="s">
        <v>295</v>
      </c>
      <c r="D108" s="62">
        <v>43656</v>
      </c>
      <c r="E108" s="63" t="s">
        <v>374</v>
      </c>
      <c r="G108" s="113"/>
    </row>
    <row r="109" spans="1:11" x14ac:dyDescent="0.35">
      <c r="A109" s="59">
        <v>2</v>
      </c>
      <c r="B109" s="63" t="s">
        <v>356</v>
      </c>
      <c r="C109" s="61" t="s">
        <v>293</v>
      </c>
      <c r="D109" s="62">
        <v>43604</v>
      </c>
      <c r="E109" s="63" t="s">
        <v>369</v>
      </c>
      <c r="G109" s="113"/>
      <c r="K109" s="128"/>
    </row>
    <row r="110" spans="1:11" x14ac:dyDescent="0.35">
      <c r="A110" s="59">
        <v>2</v>
      </c>
      <c r="B110" s="63" t="s">
        <v>339</v>
      </c>
      <c r="C110" s="61" t="s">
        <v>281</v>
      </c>
      <c r="D110" s="62">
        <v>43315</v>
      </c>
      <c r="E110" s="63" t="s">
        <v>370</v>
      </c>
      <c r="G110" s="113"/>
      <c r="K110" s="128"/>
    </row>
    <row r="111" spans="1:11" x14ac:dyDescent="0.35">
      <c r="A111" s="59">
        <v>2</v>
      </c>
      <c r="B111" s="63" t="s">
        <v>332</v>
      </c>
      <c r="C111" s="61" t="s">
        <v>291</v>
      </c>
      <c r="D111" s="62">
        <v>42966</v>
      </c>
      <c r="E111" s="63" t="s">
        <v>366</v>
      </c>
      <c r="G111" s="113"/>
      <c r="K111" s="128"/>
    </row>
    <row r="112" spans="1:11" x14ac:dyDescent="0.35">
      <c r="A112" s="59">
        <v>2</v>
      </c>
      <c r="B112" s="60" t="s">
        <v>332</v>
      </c>
      <c r="C112" s="61" t="s">
        <v>290</v>
      </c>
      <c r="D112" s="62">
        <v>42960</v>
      </c>
      <c r="E112" s="63" t="s">
        <v>371</v>
      </c>
      <c r="G112" s="113"/>
      <c r="K112" s="128"/>
    </row>
    <row r="113" spans="1:11" x14ac:dyDescent="0.35">
      <c r="A113" s="59">
        <v>2</v>
      </c>
      <c r="B113" s="60" t="s">
        <v>363</v>
      </c>
      <c r="C113" s="61" t="s">
        <v>298</v>
      </c>
      <c r="D113" s="62">
        <v>42951</v>
      </c>
      <c r="E113" s="63" t="s">
        <v>375</v>
      </c>
      <c r="G113" s="113"/>
      <c r="K113" s="128"/>
    </row>
    <row r="114" spans="1:11" x14ac:dyDescent="0.35">
      <c r="A114" s="73">
        <v>2</v>
      </c>
      <c r="B114" s="74" t="s">
        <v>363</v>
      </c>
      <c r="C114" s="75" t="s">
        <v>304</v>
      </c>
      <c r="D114" s="76">
        <v>42880</v>
      </c>
      <c r="E114" s="77" t="s">
        <v>364</v>
      </c>
      <c r="G114" s="113"/>
      <c r="K114" s="128"/>
    </row>
    <row r="115" spans="1:11" x14ac:dyDescent="0.35">
      <c r="A115" s="113">
        <v>2</v>
      </c>
      <c r="B115" s="60" t="s">
        <v>363</v>
      </c>
      <c r="C115" s="60" t="s">
        <v>367</v>
      </c>
      <c r="D115" s="118">
        <v>42868</v>
      </c>
      <c r="E115" s="60" t="s">
        <v>338</v>
      </c>
      <c r="G115" s="113"/>
    </row>
    <row r="116" spans="1:11" x14ac:dyDescent="0.35">
      <c r="A116" s="91">
        <v>2</v>
      </c>
      <c r="B116" s="60" t="s">
        <v>359</v>
      </c>
      <c r="C116" s="60" t="s">
        <v>316</v>
      </c>
      <c r="D116" s="118">
        <v>42522</v>
      </c>
      <c r="E116" s="60" t="s">
        <v>360</v>
      </c>
      <c r="G116" s="113"/>
      <c r="K116" s="132"/>
    </row>
    <row r="117" spans="1:11" x14ac:dyDescent="0.35">
      <c r="A117" s="59">
        <v>2</v>
      </c>
      <c r="B117" s="63" t="s">
        <v>235</v>
      </c>
      <c r="C117" s="61" t="s">
        <v>347</v>
      </c>
      <c r="D117" s="62">
        <v>42519</v>
      </c>
      <c r="E117" s="63" t="s">
        <v>361</v>
      </c>
      <c r="G117" s="113"/>
      <c r="K117" s="128"/>
    </row>
    <row r="118" spans="1:11" x14ac:dyDescent="0.35">
      <c r="A118" s="59">
        <v>2</v>
      </c>
      <c r="B118" s="60" t="s">
        <v>339</v>
      </c>
      <c r="C118" s="60" t="s">
        <v>365</v>
      </c>
      <c r="D118" s="115">
        <v>42134</v>
      </c>
      <c r="E118" s="116" t="s">
        <v>314</v>
      </c>
      <c r="G118" s="113"/>
      <c r="K118" s="131"/>
    </row>
    <row r="119" spans="1:11" x14ac:dyDescent="0.35">
      <c r="A119" s="59">
        <v>2</v>
      </c>
      <c r="B119" s="63" t="s">
        <v>321</v>
      </c>
      <c r="C119" s="61" t="s">
        <v>362</v>
      </c>
      <c r="D119" s="62">
        <v>41861</v>
      </c>
      <c r="E119" s="63" t="s">
        <v>315</v>
      </c>
      <c r="G119" s="113"/>
      <c r="K119" s="128"/>
    </row>
    <row r="120" spans="1:11" x14ac:dyDescent="0.35">
      <c r="A120" s="59">
        <v>2</v>
      </c>
      <c r="B120" s="63" t="s">
        <v>341</v>
      </c>
      <c r="C120" s="61" t="s">
        <v>329</v>
      </c>
      <c r="D120" s="62">
        <v>40748</v>
      </c>
      <c r="E120" s="63" t="s">
        <v>330</v>
      </c>
      <c r="G120" s="113"/>
      <c r="K120" s="129"/>
    </row>
    <row r="121" spans="1:11" x14ac:dyDescent="0.35">
      <c r="A121" s="59">
        <v>2</v>
      </c>
      <c r="B121" s="63" t="s">
        <v>240</v>
      </c>
      <c r="C121" s="61" t="s">
        <v>290</v>
      </c>
      <c r="D121" s="62">
        <v>40401</v>
      </c>
      <c r="E121" s="63" t="s">
        <v>280</v>
      </c>
      <c r="G121" s="113"/>
      <c r="K121" s="128"/>
    </row>
    <row r="122" spans="1:11" x14ac:dyDescent="0.35">
      <c r="A122" s="59">
        <v>2</v>
      </c>
      <c r="B122" s="63" t="s">
        <v>341</v>
      </c>
      <c r="C122" s="61" t="s">
        <v>372</v>
      </c>
      <c r="D122" s="62">
        <v>40300</v>
      </c>
      <c r="E122" s="63" t="s">
        <v>373</v>
      </c>
      <c r="G122" s="113"/>
      <c r="K122" s="128"/>
    </row>
    <row r="123" spans="1:11" x14ac:dyDescent="0.35">
      <c r="A123" s="59">
        <v>2</v>
      </c>
      <c r="B123" s="63" t="s">
        <v>232</v>
      </c>
      <c r="C123" s="61" t="s">
        <v>288</v>
      </c>
      <c r="D123" s="62">
        <v>38179</v>
      </c>
      <c r="E123" s="63" t="s">
        <v>297</v>
      </c>
      <c r="G123" s="113"/>
      <c r="K123" s="128"/>
    </row>
    <row r="124" spans="1:11" x14ac:dyDescent="0.35">
      <c r="A124" s="59"/>
      <c r="C124" s="61"/>
      <c r="D124" s="62"/>
      <c r="G124" s="113"/>
    </row>
    <row r="125" spans="1:11" x14ac:dyDescent="0.35">
      <c r="A125" s="152" t="s">
        <v>45</v>
      </c>
      <c r="D125" s="115"/>
      <c r="E125" s="116"/>
      <c r="G125" s="88" t="s">
        <v>45</v>
      </c>
    </row>
    <row r="126" spans="1:11" x14ac:dyDescent="0.35">
      <c r="A126" s="182">
        <v>14</v>
      </c>
      <c r="B126" s="172" t="s">
        <v>363</v>
      </c>
      <c r="C126" s="172" t="s">
        <v>293</v>
      </c>
      <c r="D126" s="177">
        <v>45133</v>
      </c>
      <c r="E126" s="178" t="s">
        <v>844</v>
      </c>
      <c r="G126" s="91">
        <v>45</v>
      </c>
      <c r="H126" s="60" t="s">
        <v>329</v>
      </c>
      <c r="I126" s="118">
        <v>40748</v>
      </c>
      <c r="J126" s="60" t="s">
        <v>330</v>
      </c>
      <c r="K126" s="128"/>
    </row>
    <row r="127" spans="1:11" x14ac:dyDescent="0.35">
      <c r="A127" s="64">
        <v>12</v>
      </c>
      <c r="B127" s="65" t="s">
        <v>359</v>
      </c>
      <c r="C127" s="65" t="s">
        <v>316</v>
      </c>
      <c r="D127" s="66">
        <v>42522</v>
      </c>
      <c r="E127" s="67" t="s">
        <v>360</v>
      </c>
      <c r="G127" s="91">
        <v>38</v>
      </c>
      <c r="H127" s="60" t="s">
        <v>316</v>
      </c>
      <c r="I127" s="118">
        <v>42522</v>
      </c>
      <c r="J127" s="60" t="s">
        <v>360</v>
      </c>
      <c r="K127" s="128"/>
    </row>
    <row r="128" spans="1:11" x14ac:dyDescent="0.35">
      <c r="A128" s="59">
        <v>11</v>
      </c>
      <c r="B128" s="63" t="s">
        <v>465</v>
      </c>
      <c r="C128" s="63" t="s">
        <v>295</v>
      </c>
      <c r="D128" s="62">
        <v>44762</v>
      </c>
      <c r="E128" s="63" t="s">
        <v>732</v>
      </c>
      <c r="G128" s="91">
        <v>36</v>
      </c>
      <c r="H128" s="60" t="s">
        <v>728</v>
      </c>
      <c r="I128" s="118">
        <v>44772</v>
      </c>
      <c r="J128" s="60" t="s">
        <v>735</v>
      </c>
      <c r="K128" s="131"/>
    </row>
    <row r="129" spans="1:11" x14ac:dyDescent="0.35">
      <c r="A129" s="142">
        <v>10</v>
      </c>
      <c r="B129" s="143" t="s">
        <v>346</v>
      </c>
      <c r="C129" s="149" t="s">
        <v>290</v>
      </c>
      <c r="D129" s="150">
        <v>45137</v>
      </c>
      <c r="E129" s="148" t="s">
        <v>352</v>
      </c>
      <c r="G129" s="91">
        <v>36</v>
      </c>
      <c r="H129" s="65" t="s">
        <v>281</v>
      </c>
      <c r="I129" s="66">
        <v>43607</v>
      </c>
      <c r="J129" s="67" t="s">
        <v>324</v>
      </c>
      <c r="K129" s="128"/>
    </row>
    <row r="130" spans="1:11" x14ac:dyDescent="0.35">
      <c r="A130" s="142">
        <v>10</v>
      </c>
      <c r="B130" s="148" t="s">
        <v>339</v>
      </c>
      <c r="C130" s="149" t="s">
        <v>409</v>
      </c>
      <c r="D130" s="150">
        <v>45059</v>
      </c>
      <c r="E130" s="148" t="s">
        <v>282</v>
      </c>
      <c r="G130" s="91">
        <v>36</v>
      </c>
      <c r="H130" s="60" t="s">
        <v>316</v>
      </c>
      <c r="I130" s="118">
        <v>42879</v>
      </c>
      <c r="J130" s="60" t="s">
        <v>327</v>
      </c>
      <c r="K130" s="128"/>
    </row>
    <row r="131" spans="1:11" x14ac:dyDescent="0.35">
      <c r="A131" s="59">
        <v>10</v>
      </c>
      <c r="B131" s="63" t="s">
        <v>363</v>
      </c>
      <c r="C131" s="61" t="s">
        <v>304</v>
      </c>
      <c r="D131" s="62">
        <v>42880</v>
      </c>
      <c r="E131" s="63" t="s">
        <v>364</v>
      </c>
      <c r="G131" s="91">
        <v>36</v>
      </c>
      <c r="H131" s="60" t="s">
        <v>279</v>
      </c>
      <c r="I131" s="118">
        <v>40380</v>
      </c>
      <c r="J131" s="60" t="s">
        <v>313</v>
      </c>
      <c r="K131" s="133"/>
    </row>
    <row r="132" spans="1:11" x14ac:dyDescent="0.35">
      <c r="A132" s="59">
        <v>10</v>
      </c>
      <c r="B132" s="60" t="s">
        <v>332</v>
      </c>
      <c r="C132" s="61" t="s">
        <v>335</v>
      </c>
      <c r="D132" s="62">
        <v>42526</v>
      </c>
      <c r="E132" s="63" t="s">
        <v>303</v>
      </c>
      <c r="G132" s="91">
        <v>35</v>
      </c>
      <c r="H132" s="60" t="s">
        <v>295</v>
      </c>
      <c r="I132" s="118">
        <v>44762</v>
      </c>
      <c r="J132" s="60" t="s">
        <v>732</v>
      </c>
      <c r="K132" s="128"/>
    </row>
    <row r="133" spans="1:11" x14ac:dyDescent="0.35">
      <c r="A133" s="73">
        <v>10</v>
      </c>
      <c r="B133" s="74" t="s">
        <v>235</v>
      </c>
      <c r="C133" s="75" t="s">
        <v>347</v>
      </c>
      <c r="D133" s="76">
        <v>42519</v>
      </c>
      <c r="E133" s="77" t="s">
        <v>361</v>
      </c>
      <c r="G133" s="91">
        <v>34</v>
      </c>
      <c r="H133" s="60" t="s">
        <v>343</v>
      </c>
      <c r="I133" s="118">
        <v>41791</v>
      </c>
      <c r="J133" s="60" t="s">
        <v>305</v>
      </c>
      <c r="K133" s="128"/>
    </row>
    <row r="134" spans="1:11" x14ac:dyDescent="0.35">
      <c r="A134" s="113">
        <v>10</v>
      </c>
      <c r="B134" s="60" t="s">
        <v>321</v>
      </c>
      <c r="C134" s="60" t="s">
        <v>362</v>
      </c>
      <c r="D134" s="118">
        <v>41861</v>
      </c>
      <c r="E134" s="60" t="s">
        <v>315</v>
      </c>
      <c r="G134" s="113">
        <v>34</v>
      </c>
      <c r="H134" s="60" t="s">
        <v>312</v>
      </c>
      <c r="I134" s="118">
        <v>40013</v>
      </c>
      <c r="J134" s="60" t="s">
        <v>334</v>
      </c>
      <c r="K134" s="128"/>
    </row>
    <row r="135" spans="1:11" x14ac:dyDescent="0.35">
      <c r="A135" s="91">
        <v>10</v>
      </c>
      <c r="B135" s="60" t="s">
        <v>341</v>
      </c>
      <c r="C135" s="60" t="s">
        <v>329</v>
      </c>
      <c r="D135" s="118">
        <v>40748</v>
      </c>
      <c r="E135" s="60" t="s">
        <v>330</v>
      </c>
      <c r="G135" s="113">
        <v>33</v>
      </c>
      <c r="H135" s="60" t="s">
        <v>281</v>
      </c>
      <c r="I135" s="118">
        <v>38511</v>
      </c>
      <c r="J135" s="60" t="s">
        <v>282</v>
      </c>
      <c r="K135" s="128"/>
    </row>
    <row r="136" spans="1:11" x14ac:dyDescent="0.35">
      <c r="A136" s="59">
        <v>10</v>
      </c>
      <c r="B136" s="63" t="s">
        <v>228</v>
      </c>
      <c r="C136" s="61" t="s">
        <v>316</v>
      </c>
      <c r="D136" s="62">
        <v>39605</v>
      </c>
      <c r="E136" s="63" t="s">
        <v>317</v>
      </c>
      <c r="G136" s="124">
        <v>32</v>
      </c>
      <c r="H136" s="143" t="s">
        <v>290</v>
      </c>
      <c r="I136" s="151">
        <v>45065</v>
      </c>
      <c r="J136" s="143" t="s">
        <v>826</v>
      </c>
      <c r="K136" s="133"/>
    </row>
    <row r="137" spans="1:11" x14ac:dyDescent="0.35">
      <c r="A137" s="142">
        <v>9</v>
      </c>
      <c r="B137" s="148" t="s">
        <v>340</v>
      </c>
      <c r="C137" s="148" t="s">
        <v>829</v>
      </c>
      <c r="D137" s="150">
        <v>45077</v>
      </c>
      <c r="E137" s="148" t="s">
        <v>384</v>
      </c>
      <c r="G137" s="91">
        <v>32</v>
      </c>
      <c r="H137" s="60" t="s">
        <v>329</v>
      </c>
      <c r="I137" s="118">
        <v>40698</v>
      </c>
      <c r="J137" s="60" t="s">
        <v>331</v>
      </c>
      <c r="K137" s="133"/>
    </row>
    <row r="138" spans="1:11" x14ac:dyDescent="0.35">
      <c r="A138" s="68">
        <v>9</v>
      </c>
      <c r="B138" s="69" t="s">
        <v>323</v>
      </c>
      <c r="C138" s="70" t="s">
        <v>728</v>
      </c>
      <c r="D138" s="71">
        <v>44772</v>
      </c>
      <c r="E138" s="72" t="s">
        <v>735</v>
      </c>
      <c r="G138" s="124">
        <v>31</v>
      </c>
      <c r="H138" s="143" t="s">
        <v>283</v>
      </c>
      <c r="I138" s="151">
        <v>45093</v>
      </c>
      <c r="J138" s="143" t="s">
        <v>831</v>
      </c>
      <c r="K138" s="129"/>
    </row>
    <row r="139" spans="1:11" x14ac:dyDescent="0.35">
      <c r="A139" s="78">
        <v>9</v>
      </c>
      <c r="B139" s="75" t="s">
        <v>339</v>
      </c>
      <c r="C139" s="75" t="s">
        <v>304</v>
      </c>
      <c r="D139" s="79">
        <v>44429</v>
      </c>
      <c r="E139" s="80" t="s">
        <v>305</v>
      </c>
      <c r="G139" s="91">
        <v>31</v>
      </c>
      <c r="H139" s="60" t="s">
        <v>290</v>
      </c>
      <c r="I139" s="118">
        <v>44722</v>
      </c>
      <c r="J139" s="60" t="s">
        <v>285</v>
      </c>
      <c r="K139" s="128"/>
    </row>
    <row r="140" spans="1:11" x14ac:dyDescent="0.35">
      <c r="A140" s="59">
        <v>9</v>
      </c>
      <c r="B140" s="63" t="s">
        <v>340</v>
      </c>
      <c r="C140" s="63" t="s">
        <v>293</v>
      </c>
      <c r="D140" s="62">
        <v>43672</v>
      </c>
      <c r="E140" s="63" t="s">
        <v>278</v>
      </c>
      <c r="G140" s="91">
        <v>31</v>
      </c>
      <c r="H140" s="60" t="s">
        <v>316</v>
      </c>
      <c r="I140" s="118">
        <v>43236</v>
      </c>
      <c r="J140" s="60" t="s">
        <v>445</v>
      </c>
      <c r="K140" s="128"/>
    </row>
    <row r="141" spans="1:11" x14ac:dyDescent="0.35">
      <c r="A141" s="59">
        <v>9</v>
      </c>
      <c r="B141" s="63" t="s">
        <v>339</v>
      </c>
      <c r="C141" s="61" t="s">
        <v>291</v>
      </c>
      <c r="D141" s="62">
        <v>41067</v>
      </c>
      <c r="E141" s="63" t="s">
        <v>333</v>
      </c>
      <c r="G141" s="91">
        <v>31</v>
      </c>
      <c r="H141" s="60" t="s">
        <v>316</v>
      </c>
      <c r="I141" s="118">
        <v>39605</v>
      </c>
      <c r="J141" s="60" t="s">
        <v>317</v>
      </c>
      <c r="K141" s="128"/>
    </row>
    <row r="142" spans="1:11" x14ac:dyDescent="0.35">
      <c r="A142" s="59">
        <v>9</v>
      </c>
      <c r="B142" s="63" t="s">
        <v>240</v>
      </c>
      <c r="C142" s="61" t="s">
        <v>290</v>
      </c>
      <c r="D142" s="62">
        <v>40401</v>
      </c>
      <c r="E142" s="63" t="s">
        <v>280</v>
      </c>
      <c r="G142" s="91"/>
    </row>
    <row r="143" spans="1:11" x14ac:dyDescent="0.35">
      <c r="A143" s="59">
        <v>9</v>
      </c>
      <c r="B143" s="60" t="s">
        <v>240</v>
      </c>
      <c r="C143" s="60" t="s">
        <v>286</v>
      </c>
      <c r="D143" s="115">
        <v>40069</v>
      </c>
      <c r="E143" s="116" t="s">
        <v>297</v>
      </c>
      <c r="G143" s="91"/>
    </row>
    <row r="144" spans="1:11" x14ac:dyDescent="0.35">
      <c r="A144" s="78">
        <v>9</v>
      </c>
      <c r="B144" s="75" t="s">
        <v>341</v>
      </c>
      <c r="C144" s="75" t="s">
        <v>335</v>
      </c>
      <c r="D144" s="79">
        <v>39978</v>
      </c>
      <c r="E144" s="80" t="s">
        <v>336</v>
      </c>
      <c r="G144" s="91"/>
      <c r="K144" s="132"/>
    </row>
    <row r="145" spans="1:11" x14ac:dyDescent="0.35">
      <c r="A145" s="78">
        <v>9</v>
      </c>
      <c r="B145" s="75" t="s">
        <v>226</v>
      </c>
      <c r="C145" s="75" t="s">
        <v>279</v>
      </c>
      <c r="D145" s="79">
        <v>38865</v>
      </c>
      <c r="E145" s="80" t="s">
        <v>308</v>
      </c>
      <c r="G145" s="91"/>
      <c r="K145" s="129"/>
    </row>
    <row r="146" spans="1:11" x14ac:dyDescent="0.35">
      <c r="A146" s="64">
        <v>9</v>
      </c>
      <c r="B146" s="65" t="s">
        <v>232</v>
      </c>
      <c r="C146" s="65" t="s">
        <v>288</v>
      </c>
      <c r="D146" s="66">
        <v>38179</v>
      </c>
      <c r="E146" s="67" t="s">
        <v>297</v>
      </c>
      <c r="G146" s="91"/>
      <c r="K146" s="132"/>
    </row>
    <row r="147" spans="1:11" x14ac:dyDescent="0.35">
      <c r="A147" s="59"/>
      <c r="B147" s="63"/>
      <c r="C147" s="61"/>
      <c r="D147" s="62"/>
      <c r="E147" s="63"/>
      <c r="G147" s="91"/>
      <c r="K147" s="128"/>
    </row>
    <row r="148" spans="1:11" x14ac:dyDescent="0.35">
      <c r="A148" s="152" t="s">
        <v>10</v>
      </c>
      <c r="B148" s="63"/>
      <c r="C148" s="61"/>
      <c r="D148" s="62"/>
      <c r="E148" s="63"/>
      <c r="G148" s="88" t="s">
        <v>10</v>
      </c>
      <c r="K148" s="128"/>
    </row>
    <row r="149" spans="1:11" x14ac:dyDescent="0.35">
      <c r="A149" s="176">
        <v>10</v>
      </c>
      <c r="B149" s="179" t="s">
        <v>363</v>
      </c>
      <c r="C149" s="173" t="s">
        <v>293</v>
      </c>
      <c r="D149" s="180">
        <v>45133</v>
      </c>
      <c r="E149" s="173" t="s">
        <v>844</v>
      </c>
      <c r="G149" s="113">
        <v>31</v>
      </c>
      <c r="H149" s="65" t="s">
        <v>281</v>
      </c>
      <c r="I149" s="66">
        <v>43607</v>
      </c>
      <c r="J149" s="67" t="s">
        <v>324</v>
      </c>
      <c r="K149" s="128"/>
    </row>
    <row r="150" spans="1:11" x14ac:dyDescent="0.35">
      <c r="A150" s="59">
        <v>10</v>
      </c>
      <c r="B150" s="60" t="s">
        <v>359</v>
      </c>
      <c r="C150" s="63" t="s">
        <v>316</v>
      </c>
      <c r="D150" s="62">
        <v>42522</v>
      </c>
      <c r="E150" s="63" t="s">
        <v>360</v>
      </c>
      <c r="G150" s="113">
        <v>24</v>
      </c>
      <c r="H150" s="60" t="s">
        <v>329</v>
      </c>
      <c r="I150" s="118">
        <v>40748</v>
      </c>
      <c r="J150" s="60" t="s">
        <v>330</v>
      </c>
      <c r="K150" s="128"/>
    </row>
    <row r="151" spans="1:11" x14ac:dyDescent="0.35">
      <c r="A151" s="142">
        <v>8</v>
      </c>
      <c r="B151" s="143" t="s">
        <v>796</v>
      </c>
      <c r="C151" s="149" t="s">
        <v>304</v>
      </c>
      <c r="D151" s="150">
        <v>45101</v>
      </c>
      <c r="E151" s="148" t="s">
        <v>836</v>
      </c>
      <c r="G151" s="113">
        <v>23</v>
      </c>
      <c r="H151" s="60" t="s">
        <v>316</v>
      </c>
      <c r="I151" s="118">
        <v>43236</v>
      </c>
      <c r="J151" s="60" t="s">
        <v>445</v>
      </c>
      <c r="K151" s="129"/>
    </row>
    <row r="152" spans="1:11" x14ac:dyDescent="0.35">
      <c r="A152" s="113">
        <v>7</v>
      </c>
      <c r="B152" s="60" t="s">
        <v>339</v>
      </c>
      <c r="C152" s="60" t="s">
        <v>304</v>
      </c>
      <c r="D152" s="118">
        <v>44429</v>
      </c>
      <c r="E152" s="60" t="s">
        <v>305</v>
      </c>
      <c r="G152" s="113">
        <v>23</v>
      </c>
      <c r="H152" s="60" t="s">
        <v>316</v>
      </c>
      <c r="I152" s="118">
        <v>42879</v>
      </c>
      <c r="J152" s="60" t="s">
        <v>327</v>
      </c>
      <c r="K152" s="128"/>
    </row>
    <row r="153" spans="1:11" x14ac:dyDescent="0.35">
      <c r="A153" s="91">
        <v>7</v>
      </c>
      <c r="B153" s="60" t="s">
        <v>363</v>
      </c>
      <c r="C153" s="60" t="s">
        <v>298</v>
      </c>
      <c r="D153" s="118">
        <v>44072</v>
      </c>
      <c r="E153" s="60" t="s">
        <v>299</v>
      </c>
      <c r="G153" s="113">
        <v>23</v>
      </c>
      <c r="H153" s="60" t="s">
        <v>329</v>
      </c>
      <c r="I153" s="118">
        <v>40698</v>
      </c>
      <c r="J153" s="60" t="s">
        <v>331</v>
      </c>
      <c r="K153" s="128"/>
    </row>
    <row r="154" spans="1:11" x14ac:dyDescent="0.35">
      <c r="A154" s="73">
        <v>7</v>
      </c>
      <c r="B154" s="74" t="s">
        <v>332</v>
      </c>
      <c r="C154" s="75" t="s">
        <v>291</v>
      </c>
      <c r="D154" s="76">
        <v>42966</v>
      </c>
      <c r="E154" s="77" t="s">
        <v>366</v>
      </c>
      <c r="G154" s="113">
        <v>21</v>
      </c>
      <c r="H154" s="60" t="s">
        <v>283</v>
      </c>
      <c r="I154" s="118">
        <v>43660</v>
      </c>
      <c r="J154" s="60" t="s">
        <v>388</v>
      </c>
      <c r="K154" s="128"/>
    </row>
    <row r="155" spans="1:11" x14ac:dyDescent="0.35">
      <c r="A155" s="59">
        <v>7</v>
      </c>
      <c r="B155" s="60" t="s">
        <v>363</v>
      </c>
      <c r="C155" s="60" t="s">
        <v>367</v>
      </c>
      <c r="D155" s="115">
        <v>42868</v>
      </c>
      <c r="E155" s="116" t="s">
        <v>338</v>
      </c>
      <c r="G155" s="113">
        <v>21</v>
      </c>
      <c r="H155" s="60" t="s">
        <v>300</v>
      </c>
      <c r="I155" s="118">
        <v>44303</v>
      </c>
      <c r="J155" s="60" t="s">
        <v>301</v>
      </c>
      <c r="K155" s="133"/>
    </row>
    <row r="156" spans="1:11" x14ac:dyDescent="0.35">
      <c r="A156" s="78">
        <v>7</v>
      </c>
      <c r="B156" s="75" t="s">
        <v>321</v>
      </c>
      <c r="C156" s="75" t="s">
        <v>362</v>
      </c>
      <c r="D156" s="79">
        <v>41861</v>
      </c>
      <c r="E156" s="80" t="s">
        <v>315</v>
      </c>
      <c r="G156" s="124">
        <v>20</v>
      </c>
      <c r="H156" s="143" t="s">
        <v>306</v>
      </c>
      <c r="I156" s="151">
        <v>45081</v>
      </c>
      <c r="J156" s="143" t="s">
        <v>830</v>
      </c>
      <c r="K156" s="133"/>
    </row>
    <row r="157" spans="1:11" x14ac:dyDescent="0.35">
      <c r="A157" s="161">
        <v>6</v>
      </c>
      <c r="B157" s="162" t="s">
        <v>323</v>
      </c>
      <c r="C157" s="162" t="s">
        <v>409</v>
      </c>
      <c r="D157" s="163">
        <v>45127</v>
      </c>
      <c r="E157" s="164" t="s">
        <v>357</v>
      </c>
      <c r="G157" s="124">
        <v>20</v>
      </c>
      <c r="H157" s="143" t="s">
        <v>290</v>
      </c>
      <c r="I157" s="151">
        <v>45065</v>
      </c>
      <c r="J157" s="143" t="s">
        <v>826</v>
      </c>
      <c r="K157" s="128"/>
    </row>
    <row r="158" spans="1:11" x14ac:dyDescent="0.35">
      <c r="A158" s="137">
        <v>6</v>
      </c>
      <c r="B158" s="135" t="s">
        <v>340</v>
      </c>
      <c r="C158" s="135" t="s">
        <v>306</v>
      </c>
      <c r="D158" s="159">
        <v>45081</v>
      </c>
      <c r="E158" s="160" t="s">
        <v>830</v>
      </c>
      <c r="G158" s="91">
        <v>20</v>
      </c>
      <c r="H158" s="60" t="s">
        <v>298</v>
      </c>
      <c r="I158" s="118">
        <v>44437</v>
      </c>
      <c r="J158" s="60" t="s">
        <v>299</v>
      </c>
      <c r="K158" s="128"/>
    </row>
    <row r="159" spans="1:11" x14ac:dyDescent="0.35">
      <c r="A159" s="137">
        <v>6</v>
      </c>
      <c r="B159" s="135" t="s">
        <v>339</v>
      </c>
      <c r="C159" s="135" t="s">
        <v>409</v>
      </c>
      <c r="D159" s="159">
        <v>45059</v>
      </c>
      <c r="E159" s="160" t="s">
        <v>282</v>
      </c>
      <c r="G159" s="113">
        <v>20</v>
      </c>
      <c r="H159" s="60" t="s">
        <v>311</v>
      </c>
      <c r="I159" s="118">
        <v>40757</v>
      </c>
      <c r="J159" s="60" t="s">
        <v>381</v>
      </c>
      <c r="K159" s="128"/>
    </row>
    <row r="160" spans="1:11" x14ac:dyDescent="0.35">
      <c r="A160" s="59">
        <v>6</v>
      </c>
      <c r="B160" s="63" t="s">
        <v>349</v>
      </c>
      <c r="C160" s="61" t="s">
        <v>347</v>
      </c>
      <c r="D160" s="62">
        <v>44793</v>
      </c>
      <c r="E160" s="63" t="s">
        <v>733</v>
      </c>
      <c r="G160" s="113">
        <v>19</v>
      </c>
      <c r="H160" s="60" t="s">
        <v>312</v>
      </c>
      <c r="I160" s="118">
        <v>40013</v>
      </c>
      <c r="J160" s="60" t="s">
        <v>334</v>
      </c>
    </row>
    <row r="161" spans="1:11" x14ac:dyDescent="0.35">
      <c r="A161" s="59">
        <v>6</v>
      </c>
      <c r="B161" s="63" t="s">
        <v>359</v>
      </c>
      <c r="C161" s="61" t="s">
        <v>306</v>
      </c>
      <c r="D161" s="62">
        <v>44038</v>
      </c>
      <c r="E161" s="63" t="s">
        <v>377</v>
      </c>
      <c r="G161" s="113"/>
    </row>
    <row r="162" spans="1:11" x14ac:dyDescent="0.35">
      <c r="A162" s="59">
        <v>6</v>
      </c>
      <c r="B162" s="63" t="s">
        <v>359</v>
      </c>
      <c r="C162" s="63" t="s">
        <v>378</v>
      </c>
      <c r="D162" s="62">
        <v>44036</v>
      </c>
      <c r="E162" s="63" t="s">
        <v>315</v>
      </c>
      <c r="G162" s="113"/>
      <c r="K162" s="128"/>
    </row>
    <row r="163" spans="1:11" x14ac:dyDescent="0.35">
      <c r="A163" s="59">
        <v>6</v>
      </c>
      <c r="B163" s="63" t="s">
        <v>245</v>
      </c>
      <c r="C163" s="61" t="s">
        <v>281</v>
      </c>
      <c r="D163" s="62">
        <v>43607</v>
      </c>
      <c r="E163" s="63" t="s">
        <v>324</v>
      </c>
      <c r="G163" s="91"/>
      <c r="K163" s="128"/>
    </row>
    <row r="164" spans="1:11" x14ac:dyDescent="0.35">
      <c r="A164" s="59">
        <v>6</v>
      </c>
      <c r="B164" s="63" t="s">
        <v>339</v>
      </c>
      <c r="C164" s="63" t="s">
        <v>380</v>
      </c>
      <c r="D164" s="62">
        <v>41104</v>
      </c>
      <c r="E164" s="63" t="s">
        <v>278</v>
      </c>
      <c r="G164" s="91"/>
      <c r="K164" s="128"/>
    </row>
    <row r="165" spans="1:11" x14ac:dyDescent="0.35">
      <c r="A165" s="59">
        <v>6</v>
      </c>
      <c r="B165" s="63" t="s">
        <v>339</v>
      </c>
      <c r="C165" s="61" t="s">
        <v>291</v>
      </c>
      <c r="D165" s="62">
        <v>41067</v>
      </c>
      <c r="E165" s="63" t="s">
        <v>333</v>
      </c>
      <c r="G165" s="113"/>
      <c r="K165" s="132"/>
    </row>
    <row r="166" spans="1:11" x14ac:dyDescent="0.35">
      <c r="A166" s="59">
        <v>6</v>
      </c>
      <c r="B166" s="63" t="s">
        <v>339</v>
      </c>
      <c r="C166" s="63" t="s">
        <v>311</v>
      </c>
      <c r="D166" s="62">
        <v>40757</v>
      </c>
      <c r="E166" s="63" t="s">
        <v>381</v>
      </c>
      <c r="G166" s="113"/>
    </row>
    <row r="167" spans="1:11" x14ac:dyDescent="0.35">
      <c r="A167" s="59">
        <v>6</v>
      </c>
      <c r="B167" s="63" t="s">
        <v>238</v>
      </c>
      <c r="C167" s="61" t="s">
        <v>329</v>
      </c>
      <c r="D167" s="62">
        <v>40748</v>
      </c>
      <c r="E167" s="63" t="s">
        <v>330</v>
      </c>
      <c r="G167" s="113"/>
    </row>
    <row r="168" spans="1:11" x14ac:dyDescent="0.35">
      <c r="A168" s="59">
        <v>6</v>
      </c>
      <c r="B168" s="63" t="s">
        <v>240</v>
      </c>
      <c r="C168" s="61" t="s">
        <v>290</v>
      </c>
      <c r="D168" s="62">
        <v>40401</v>
      </c>
      <c r="E168" s="63" t="s">
        <v>280</v>
      </c>
      <c r="G168" s="113"/>
    </row>
    <row r="169" spans="1:11" x14ac:dyDescent="0.35">
      <c r="A169" s="59">
        <v>6</v>
      </c>
      <c r="B169" s="63" t="s">
        <v>235</v>
      </c>
      <c r="C169" s="61" t="s">
        <v>379</v>
      </c>
      <c r="D169" s="62">
        <v>40331</v>
      </c>
      <c r="E169" s="63" t="s">
        <v>314</v>
      </c>
      <c r="G169" s="113"/>
    </row>
    <row r="170" spans="1:11" x14ac:dyDescent="0.35">
      <c r="A170" s="59">
        <v>6</v>
      </c>
      <c r="B170" s="60" t="s">
        <v>226</v>
      </c>
      <c r="C170" s="61" t="s">
        <v>279</v>
      </c>
      <c r="D170" s="62">
        <v>38865</v>
      </c>
      <c r="E170" s="60" t="s">
        <v>308</v>
      </c>
      <c r="G170" s="113"/>
    </row>
    <row r="171" spans="1:11" x14ac:dyDescent="0.35">
      <c r="A171" s="73"/>
      <c r="B171" s="75"/>
      <c r="C171" s="75"/>
      <c r="D171" s="76"/>
      <c r="E171" s="77"/>
      <c r="G171" s="113"/>
    </row>
    <row r="172" spans="1:11" x14ac:dyDescent="0.35">
      <c r="A172" s="46" t="s">
        <v>11</v>
      </c>
      <c r="G172" s="88" t="s">
        <v>11</v>
      </c>
    </row>
    <row r="173" spans="1:11" x14ac:dyDescent="0.35">
      <c r="A173" s="91">
        <v>5</v>
      </c>
      <c r="B173" s="60" t="s">
        <v>237</v>
      </c>
      <c r="C173" s="60" t="s">
        <v>288</v>
      </c>
      <c r="D173" s="118">
        <v>38184</v>
      </c>
      <c r="E173" s="60" t="s">
        <v>289</v>
      </c>
      <c r="G173" s="176">
        <v>18</v>
      </c>
      <c r="H173" s="179" t="s">
        <v>306</v>
      </c>
      <c r="I173" s="180">
        <v>45081</v>
      </c>
      <c r="J173" s="179" t="s">
        <v>830</v>
      </c>
    </row>
    <row r="174" spans="1:11" x14ac:dyDescent="0.35">
      <c r="A174" s="142">
        <v>4</v>
      </c>
      <c r="B174" s="148" t="s">
        <v>465</v>
      </c>
      <c r="C174" s="148" t="s">
        <v>409</v>
      </c>
      <c r="D174" s="150">
        <v>45127</v>
      </c>
      <c r="E174" s="148" t="s">
        <v>357</v>
      </c>
      <c r="G174" s="113">
        <v>16</v>
      </c>
      <c r="H174" s="60" t="s">
        <v>295</v>
      </c>
      <c r="I174" s="118">
        <v>44429</v>
      </c>
      <c r="J174" s="60" t="s">
        <v>297</v>
      </c>
    </row>
    <row r="175" spans="1:11" x14ac:dyDescent="0.35">
      <c r="A175" s="142">
        <v>4</v>
      </c>
      <c r="B175" s="148" t="s">
        <v>466</v>
      </c>
      <c r="C175" s="148" t="s">
        <v>291</v>
      </c>
      <c r="D175" s="150">
        <v>45114</v>
      </c>
      <c r="E175" s="148" t="s">
        <v>837</v>
      </c>
      <c r="G175" s="113">
        <v>16</v>
      </c>
      <c r="H175" s="65" t="s">
        <v>281</v>
      </c>
      <c r="I175" s="66">
        <v>43607</v>
      </c>
      <c r="J175" s="67" t="s">
        <v>324</v>
      </c>
    </row>
    <row r="176" spans="1:11" x14ac:dyDescent="0.35">
      <c r="A176" s="142">
        <v>4</v>
      </c>
      <c r="B176" s="143" t="s">
        <v>464</v>
      </c>
      <c r="C176" s="148" t="s">
        <v>290</v>
      </c>
      <c r="D176" s="150">
        <v>45065</v>
      </c>
      <c r="E176" s="148" t="s">
        <v>826</v>
      </c>
      <c r="G176" s="113">
        <v>16</v>
      </c>
      <c r="H176" s="60" t="s">
        <v>454</v>
      </c>
      <c r="I176" s="118">
        <v>41429</v>
      </c>
      <c r="J176" s="60" t="s">
        <v>297</v>
      </c>
    </row>
    <row r="177" spans="1:11" x14ac:dyDescent="0.35">
      <c r="A177" s="165">
        <v>4</v>
      </c>
      <c r="B177" s="166" t="s">
        <v>323</v>
      </c>
      <c r="C177" s="162" t="s">
        <v>825</v>
      </c>
      <c r="D177" s="167">
        <v>44960</v>
      </c>
      <c r="E177" s="168" t="s">
        <v>824</v>
      </c>
      <c r="G177" s="113">
        <v>16</v>
      </c>
      <c r="H177" s="60" t="s">
        <v>279</v>
      </c>
      <c r="I177" s="118">
        <v>38133</v>
      </c>
      <c r="J177" s="60" t="s">
        <v>285</v>
      </c>
    </row>
    <row r="178" spans="1:11" x14ac:dyDescent="0.35">
      <c r="A178" s="59">
        <v>4</v>
      </c>
      <c r="B178" s="60" t="s">
        <v>349</v>
      </c>
      <c r="C178" s="60" t="s">
        <v>293</v>
      </c>
      <c r="D178" s="118">
        <v>44700</v>
      </c>
      <c r="E178" s="60" t="s">
        <v>736</v>
      </c>
      <c r="G178" s="124">
        <v>14</v>
      </c>
      <c r="H178" s="162" t="s">
        <v>409</v>
      </c>
      <c r="I178" s="167">
        <v>45127</v>
      </c>
      <c r="J178" s="168" t="s">
        <v>357</v>
      </c>
    </row>
    <row r="179" spans="1:11" x14ac:dyDescent="0.35">
      <c r="A179" s="113">
        <v>4</v>
      </c>
      <c r="B179" s="60" t="s">
        <v>392</v>
      </c>
      <c r="C179" s="60" t="s">
        <v>295</v>
      </c>
      <c r="D179" s="118">
        <v>44064</v>
      </c>
      <c r="E179" s="60" t="s">
        <v>297</v>
      </c>
      <c r="G179" s="124">
        <v>14</v>
      </c>
      <c r="H179" s="143" t="s">
        <v>295</v>
      </c>
      <c r="I179" s="151">
        <v>45113</v>
      </c>
      <c r="J179" s="143" t="s">
        <v>404</v>
      </c>
    </row>
    <row r="180" spans="1:11" x14ac:dyDescent="0.35">
      <c r="A180" s="113">
        <v>4</v>
      </c>
      <c r="B180" s="60" t="s">
        <v>325</v>
      </c>
      <c r="C180" s="60" t="s">
        <v>295</v>
      </c>
      <c r="D180" s="118">
        <v>44064</v>
      </c>
      <c r="E180" s="60" t="s">
        <v>297</v>
      </c>
      <c r="G180" s="124">
        <v>13</v>
      </c>
      <c r="H180" s="162" t="s">
        <v>825</v>
      </c>
      <c r="I180" s="167">
        <v>44960</v>
      </c>
      <c r="J180" s="168" t="s">
        <v>824</v>
      </c>
    </row>
    <row r="181" spans="1:11" x14ac:dyDescent="0.35">
      <c r="A181" s="113">
        <v>4</v>
      </c>
      <c r="B181" s="60" t="s">
        <v>328</v>
      </c>
      <c r="C181" s="60" t="s">
        <v>283</v>
      </c>
      <c r="D181" s="118">
        <v>43660</v>
      </c>
      <c r="E181" s="60" t="s">
        <v>388</v>
      </c>
      <c r="G181" s="113">
        <v>13</v>
      </c>
      <c r="H181" s="60" t="s">
        <v>840</v>
      </c>
      <c r="I181" s="118">
        <v>44776</v>
      </c>
      <c r="J181" s="60" t="s">
        <v>338</v>
      </c>
    </row>
    <row r="182" spans="1:11" x14ac:dyDescent="0.35">
      <c r="A182" s="113">
        <v>4</v>
      </c>
      <c r="B182" s="60" t="s">
        <v>326</v>
      </c>
      <c r="C182" s="60" t="s">
        <v>281</v>
      </c>
      <c r="D182" s="118">
        <v>43607</v>
      </c>
      <c r="E182" s="60" t="s">
        <v>324</v>
      </c>
      <c r="G182" s="113">
        <v>13</v>
      </c>
      <c r="H182" s="65" t="s">
        <v>283</v>
      </c>
      <c r="I182" s="66">
        <v>43660</v>
      </c>
      <c r="J182" s="67" t="s">
        <v>388</v>
      </c>
    </row>
    <row r="183" spans="1:11" x14ac:dyDescent="0.35">
      <c r="A183" s="91">
        <v>4</v>
      </c>
      <c r="B183" s="60" t="s">
        <v>386</v>
      </c>
      <c r="C183" s="60" t="s">
        <v>387</v>
      </c>
      <c r="D183" s="118">
        <v>42579</v>
      </c>
      <c r="E183" s="60" t="s">
        <v>315</v>
      </c>
      <c r="G183" s="113">
        <v>13</v>
      </c>
      <c r="H183" s="60" t="s">
        <v>291</v>
      </c>
      <c r="I183" s="118">
        <v>42966</v>
      </c>
      <c r="J183" s="60" t="s">
        <v>366</v>
      </c>
    </row>
    <row r="184" spans="1:11" x14ac:dyDescent="0.35">
      <c r="A184" s="113">
        <v>4</v>
      </c>
      <c r="B184" s="60" t="s">
        <v>339</v>
      </c>
      <c r="C184" s="60" t="s">
        <v>365</v>
      </c>
      <c r="D184" s="118">
        <v>42564</v>
      </c>
      <c r="E184" s="60" t="s">
        <v>385</v>
      </c>
      <c r="G184" s="113">
        <v>13</v>
      </c>
      <c r="H184" s="61" t="s">
        <v>387</v>
      </c>
      <c r="I184" s="62">
        <v>42579</v>
      </c>
      <c r="J184" s="63" t="s">
        <v>315</v>
      </c>
    </row>
    <row r="185" spans="1:11" x14ac:dyDescent="0.35">
      <c r="A185" s="113">
        <v>4</v>
      </c>
      <c r="B185" s="60" t="s">
        <v>235</v>
      </c>
      <c r="C185" s="60" t="s">
        <v>390</v>
      </c>
      <c r="D185" s="118">
        <v>42515</v>
      </c>
      <c r="E185" s="60" t="s">
        <v>391</v>
      </c>
      <c r="G185" s="113">
        <v>13</v>
      </c>
      <c r="H185" s="60" t="s">
        <v>419</v>
      </c>
      <c r="I185" s="118">
        <v>42530</v>
      </c>
      <c r="J185" s="60" t="s">
        <v>455</v>
      </c>
      <c r="K185" s="128"/>
    </row>
    <row r="186" spans="1:11" x14ac:dyDescent="0.35">
      <c r="A186" s="113">
        <v>4</v>
      </c>
      <c r="B186" s="60" t="s">
        <v>339</v>
      </c>
      <c r="C186" s="60" t="s">
        <v>347</v>
      </c>
      <c r="D186" s="118">
        <v>42224</v>
      </c>
      <c r="E186" s="60" t="s">
        <v>389</v>
      </c>
      <c r="G186" s="113">
        <v>13</v>
      </c>
      <c r="H186" s="60" t="s">
        <v>343</v>
      </c>
      <c r="I186" s="118">
        <v>41438</v>
      </c>
      <c r="J186" s="60" t="s">
        <v>358</v>
      </c>
      <c r="K186" s="128"/>
    </row>
    <row r="187" spans="1:11" x14ac:dyDescent="0.35">
      <c r="A187" s="113">
        <v>4</v>
      </c>
      <c r="B187" s="60" t="s">
        <v>235</v>
      </c>
      <c r="C187" s="60" t="s">
        <v>353</v>
      </c>
      <c r="D187" s="118">
        <v>41769</v>
      </c>
      <c r="E187" s="60" t="s">
        <v>364</v>
      </c>
      <c r="G187" s="113">
        <v>13</v>
      </c>
      <c r="H187" s="61" t="s">
        <v>312</v>
      </c>
      <c r="I187" s="62">
        <v>39572</v>
      </c>
      <c r="J187" s="60" t="s">
        <v>313</v>
      </c>
      <c r="K187" s="128"/>
    </row>
    <row r="188" spans="1:11" x14ac:dyDescent="0.35">
      <c r="A188" s="113">
        <v>4</v>
      </c>
      <c r="B188" s="60" t="s">
        <v>382</v>
      </c>
      <c r="C188" s="60" t="s">
        <v>343</v>
      </c>
      <c r="D188" s="118">
        <v>41438</v>
      </c>
      <c r="E188" s="60" t="s">
        <v>358</v>
      </c>
      <c r="G188" s="113">
        <v>13</v>
      </c>
      <c r="H188" s="60" t="s">
        <v>288</v>
      </c>
      <c r="I188" s="118">
        <v>38184</v>
      </c>
      <c r="J188" s="60" t="s">
        <v>289</v>
      </c>
      <c r="K188" s="128"/>
    </row>
    <row r="189" spans="1:11" x14ac:dyDescent="0.35">
      <c r="A189" s="113">
        <v>4</v>
      </c>
      <c r="B189" s="60" t="s">
        <v>393</v>
      </c>
      <c r="C189" s="60" t="s">
        <v>394</v>
      </c>
      <c r="D189" s="118">
        <v>41429</v>
      </c>
      <c r="E189" s="60" t="s">
        <v>297</v>
      </c>
      <c r="G189" s="113"/>
    </row>
    <row r="190" spans="1:11" x14ac:dyDescent="0.35">
      <c r="A190" s="113">
        <v>4</v>
      </c>
      <c r="B190" s="60" t="s">
        <v>341</v>
      </c>
      <c r="C190" s="60" t="s">
        <v>383</v>
      </c>
      <c r="D190" s="118">
        <v>41082</v>
      </c>
      <c r="E190" s="60" t="s">
        <v>384</v>
      </c>
      <c r="G190" s="113"/>
    </row>
    <row r="191" spans="1:11" x14ac:dyDescent="0.35">
      <c r="A191" s="113">
        <v>4</v>
      </c>
      <c r="B191" s="60" t="s">
        <v>237</v>
      </c>
      <c r="C191" s="60" t="s">
        <v>396</v>
      </c>
      <c r="D191" s="118">
        <v>41038</v>
      </c>
      <c r="E191" s="60" t="s">
        <v>397</v>
      </c>
      <c r="G191" s="113"/>
    </row>
    <row r="192" spans="1:11" x14ac:dyDescent="0.35">
      <c r="A192" s="113">
        <v>4</v>
      </c>
      <c r="B192" s="60" t="s">
        <v>321</v>
      </c>
      <c r="C192" s="60" t="s">
        <v>304</v>
      </c>
      <c r="D192" s="118">
        <v>40782</v>
      </c>
      <c r="E192" s="60" t="s">
        <v>395</v>
      </c>
      <c r="G192" s="113"/>
    </row>
    <row r="193" spans="1:11" x14ac:dyDescent="0.35">
      <c r="A193" s="113">
        <v>4</v>
      </c>
      <c r="B193" s="60" t="s">
        <v>319</v>
      </c>
      <c r="C193" s="60" t="s">
        <v>312</v>
      </c>
      <c r="D193" s="118">
        <v>39572</v>
      </c>
      <c r="E193" s="60" t="s">
        <v>313</v>
      </c>
      <c r="G193" s="113"/>
    </row>
    <row r="194" spans="1:11" x14ac:dyDescent="0.35">
      <c r="A194" s="113">
        <v>4</v>
      </c>
      <c r="B194" s="60" t="s">
        <v>240</v>
      </c>
      <c r="C194" s="60" t="s">
        <v>279</v>
      </c>
      <c r="D194" s="118">
        <v>38133</v>
      </c>
      <c r="E194" s="60" t="s">
        <v>285</v>
      </c>
      <c r="G194" s="113"/>
      <c r="K194" s="128"/>
    </row>
    <row r="195" spans="1:11" x14ac:dyDescent="0.35">
      <c r="G195" s="113"/>
      <c r="K195" s="128"/>
    </row>
    <row r="196" spans="1:11" x14ac:dyDescent="0.35">
      <c r="A196" s="46" t="s">
        <v>12</v>
      </c>
      <c r="G196" s="88" t="s">
        <v>12</v>
      </c>
      <c r="K196" s="132"/>
    </row>
    <row r="197" spans="1:11" x14ac:dyDescent="0.35">
      <c r="A197" s="91">
        <v>5</v>
      </c>
      <c r="B197" s="60" t="s">
        <v>398</v>
      </c>
      <c r="C197" s="60" t="s">
        <v>399</v>
      </c>
      <c r="D197" s="118">
        <v>42186</v>
      </c>
      <c r="E197" s="60" t="s">
        <v>400</v>
      </c>
      <c r="G197" s="113">
        <v>24</v>
      </c>
      <c r="H197" s="60" t="s">
        <v>291</v>
      </c>
      <c r="I197" s="118">
        <v>38214</v>
      </c>
      <c r="J197" s="60" t="s">
        <v>292</v>
      </c>
      <c r="K197" s="133"/>
    </row>
    <row r="198" spans="1:11" x14ac:dyDescent="0.35">
      <c r="A198" s="59">
        <v>5</v>
      </c>
      <c r="B198" s="63" t="s">
        <v>393</v>
      </c>
      <c r="C198" s="61" t="s">
        <v>401</v>
      </c>
      <c r="D198" s="62">
        <v>42158</v>
      </c>
      <c r="E198" s="63" t="s">
        <v>402</v>
      </c>
      <c r="G198" s="113">
        <v>21</v>
      </c>
      <c r="H198" s="60" t="s">
        <v>283</v>
      </c>
      <c r="I198" s="118">
        <v>38116</v>
      </c>
      <c r="J198" s="60" t="s">
        <v>284</v>
      </c>
      <c r="K198" s="128"/>
    </row>
    <row r="199" spans="1:11" x14ac:dyDescent="0.35">
      <c r="A199" s="81">
        <v>5</v>
      </c>
      <c r="B199" s="63" t="s">
        <v>240</v>
      </c>
      <c r="C199" s="82" t="s">
        <v>283</v>
      </c>
      <c r="D199" s="83">
        <v>39285</v>
      </c>
      <c r="E199" s="63" t="s">
        <v>403</v>
      </c>
      <c r="G199" s="113">
        <v>19</v>
      </c>
      <c r="H199" s="60" t="s">
        <v>293</v>
      </c>
      <c r="I199" s="118">
        <v>44713</v>
      </c>
      <c r="J199" s="60" t="s">
        <v>738</v>
      </c>
      <c r="K199" s="128"/>
    </row>
    <row r="200" spans="1:11" x14ac:dyDescent="0.35">
      <c r="A200" s="113">
        <v>5</v>
      </c>
      <c r="B200" s="60" t="s">
        <v>245</v>
      </c>
      <c r="C200" s="60" t="s">
        <v>291</v>
      </c>
      <c r="D200" s="115">
        <v>38214</v>
      </c>
      <c r="E200" s="116" t="s">
        <v>292</v>
      </c>
      <c r="G200" s="124">
        <v>17</v>
      </c>
      <c r="H200" s="143" t="s">
        <v>740</v>
      </c>
      <c r="I200" s="151">
        <v>45070</v>
      </c>
      <c r="J200" s="143" t="s">
        <v>828</v>
      </c>
      <c r="K200" s="128"/>
    </row>
    <row r="201" spans="1:11" x14ac:dyDescent="0.35">
      <c r="A201" s="59">
        <v>4</v>
      </c>
      <c r="B201" s="63" t="s">
        <v>838</v>
      </c>
      <c r="C201" s="61"/>
      <c r="D201" s="62"/>
      <c r="E201" s="63"/>
      <c r="G201" s="113">
        <v>17</v>
      </c>
      <c r="H201" s="60" t="s">
        <v>293</v>
      </c>
      <c r="I201" s="118">
        <v>44342</v>
      </c>
      <c r="J201" s="60" t="s">
        <v>302</v>
      </c>
      <c r="K201" s="128"/>
    </row>
    <row r="202" spans="1:11" x14ac:dyDescent="0.35">
      <c r="A202" s="59"/>
      <c r="C202" s="63"/>
      <c r="D202" s="62"/>
      <c r="E202" s="63"/>
      <c r="G202" s="113">
        <v>16</v>
      </c>
      <c r="H202" s="60" t="s">
        <v>293</v>
      </c>
      <c r="I202" s="118">
        <v>44385</v>
      </c>
      <c r="J202" s="60" t="s">
        <v>294</v>
      </c>
      <c r="K202" s="128"/>
    </row>
    <row r="203" spans="1:11" x14ac:dyDescent="0.35">
      <c r="G203" s="113">
        <v>16</v>
      </c>
      <c r="H203" s="60" t="s">
        <v>419</v>
      </c>
      <c r="I203" s="118">
        <v>42158</v>
      </c>
      <c r="J203" s="60" t="s">
        <v>402</v>
      </c>
    </row>
    <row r="204" spans="1:11" x14ac:dyDescent="0.35">
      <c r="G204" s="113">
        <v>16</v>
      </c>
      <c r="H204" s="60" t="s">
        <v>454</v>
      </c>
      <c r="I204" s="118">
        <v>41864</v>
      </c>
      <c r="J204" s="60" t="s">
        <v>456</v>
      </c>
    </row>
    <row r="205" spans="1:11" x14ac:dyDescent="0.35">
      <c r="G205" s="113">
        <v>15</v>
      </c>
      <c r="H205" s="60" t="s">
        <v>833</v>
      </c>
    </row>
    <row r="206" spans="1:11" x14ac:dyDescent="0.35">
      <c r="G206" s="113"/>
    </row>
    <row r="207" spans="1:11" x14ac:dyDescent="0.35">
      <c r="A207" s="88" t="s">
        <v>15</v>
      </c>
      <c r="G207" s="88" t="s">
        <v>15</v>
      </c>
    </row>
    <row r="208" spans="1:11" x14ac:dyDescent="0.35">
      <c r="A208" s="185">
        <v>3</v>
      </c>
      <c r="B208" s="186" t="s">
        <v>323</v>
      </c>
      <c r="C208" s="186" t="s">
        <v>306</v>
      </c>
      <c r="D208" s="187">
        <v>45081</v>
      </c>
      <c r="E208" s="188" t="s">
        <v>830</v>
      </c>
      <c r="G208" s="113">
        <v>6</v>
      </c>
      <c r="H208" s="60" t="s">
        <v>312</v>
      </c>
      <c r="I208" s="118">
        <v>39964</v>
      </c>
      <c r="J208" s="60" t="s">
        <v>457</v>
      </c>
      <c r="K208" s="128"/>
    </row>
    <row r="209" spans="1:11" x14ac:dyDescent="0.35">
      <c r="A209" s="59">
        <v>2</v>
      </c>
      <c r="B209" s="63" t="s">
        <v>839</v>
      </c>
      <c r="C209" s="61"/>
      <c r="D209" s="62"/>
      <c r="E209" s="63"/>
      <c r="G209" s="124">
        <v>5</v>
      </c>
      <c r="H209" s="143" t="s">
        <v>306</v>
      </c>
      <c r="I209" s="151">
        <v>45081</v>
      </c>
      <c r="J209" s="143" t="s">
        <v>830</v>
      </c>
      <c r="K209" s="128"/>
    </row>
    <row r="210" spans="1:11" x14ac:dyDescent="0.35">
      <c r="A210" s="59"/>
      <c r="C210" s="63"/>
      <c r="D210" s="62"/>
      <c r="G210" s="113">
        <v>5</v>
      </c>
      <c r="H210" s="65" t="s">
        <v>281</v>
      </c>
      <c r="I210" s="66">
        <v>43607</v>
      </c>
      <c r="J210" s="67" t="s">
        <v>324</v>
      </c>
      <c r="K210" s="129"/>
    </row>
    <row r="211" spans="1:11" x14ac:dyDescent="0.35">
      <c r="A211" s="59"/>
      <c r="C211" s="61"/>
      <c r="D211" s="62"/>
      <c r="G211" s="124">
        <v>4</v>
      </c>
      <c r="H211" s="143" t="s">
        <v>823</v>
      </c>
      <c r="I211" s="151">
        <v>44960</v>
      </c>
      <c r="J211" s="143" t="s">
        <v>309</v>
      </c>
      <c r="K211" s="133"/>
    </row>
    <row r="212" spans="1:11" x14ac:dyDescent="0.35">
      <c r="A212" s="59"/>
      <c r="C212" s="63"/>
      <c r="D212" s="62"/>
      <c r="E212" s="63"/>
      <c r="G212" s="124">
        <v>4</v>
      </c>
      <c r="H212" s="143" t="s">
        <v>825</v>
      </c>
      <c r="I212" s="151">
        <v>44960</v>
      </c>
      <c r="J212" s="143" t="s">
        <v>824</v>
      </c>
      <c r="K212" s="128"/>
    </row>
    <row r="213" spans="1:11" x14ac:dyDescent="0.35">
      <c r="A213" s="59"/>
      <c r="C213" s="63"/>
      <c r="D213" s="62"/>
      <c r="E213" s="63"/>
      <c r="G213" s="113">
        <v>4</v>
      </c>
      <c r="H213" s="60" t="s">
        <v>409</v>
      </c>
      <c r="I213" s="118">
        <v>44759</v>
      </c>
      <c r="J213" s="60" t="s">
        <v>739</v>
      </c>
      <c r="K213" s="128"/>
    </row>
    <row r="214" spans="1:11" x14ac:dyDescent="0.35">
      <c r="A214" s="59"/>
      <c r="C214" s="61"/>
      <c r="D214" s="62"/>
      <c r="E214" s="63"/>
      <c r="G214" s="113">
        <v>4</v>
      </c>
      <c r="H214" s="60" t="s">
        <v>450</v>
      </c>
      <c r="I214" s="118">
        <v>43673</v>
      </c>
      <c r="J214" s="60" t="s">
        <v>460</v>
      </c>
      <c r="K214" s="129"/>
    </row>
    <row r="215" spans="1:11" x14ac:dyDescent="0.35">
      <c r="A215" s="73"/>
      <c r="B215" s="74"/>
      <c r="C215" s="75"/>
      <c r="D215" s="76"/>
      <c r="E215" s="77"/>
      <c r="G215" s="113">
        <v>4</v>
      </c>
      <c r="H215" s="60" t="s">
        <v>367</v>
      </c>
      <c r="I215" s="118">
        <v>43654</v>
      </c>
      <c r="J215" s="60" t="s">
        <v>360</v>
      </c>
      <c r="K215" s="128"/>
    </row>
    <row r="216" spans="1:11" x14ac:dyDescent="0.35">
      <c r="G216" s="113">
        <v>4</v>
      </c>
      <c r="H216" s="60" t="s">
        <v>283</v>
      </c>
      <c r="I216" s="118">
        <v>43261</v>
      </c>
      <c r="J216" s="60" t="s">
        <v>358</v>
      </c>
      <c r="K216" s="129"/>
    </row>
    <row r="217" spans="1:11" x14ac:dyDescent="0.35">
      <c r="A217" s="88"/>
      <c r="G217" s="113">
        <v>4</v>
      </c>
      <c r="H217" s="60" t="s">
        <v>316</v>
      </c>
      <c r="I217" s="118">
        <v>42879</v>
      </c>
      <c r="J217" s="60" t="s">
        <v>327</v>
      </c>
    </row>
    <row r="218" spans="1:11" x14ac:dyDescent="0.35">
      <c r="A218" s="78"/>
      <c r="B218" s="75"/>
      <c r="C218" s="75"/>
      <c r="D218" s="79"/>
      <c r="E218" s="80"/>
      <c r="G218" s="113">
        <v>4</v>
      </c>
      <c r="H218" s="60" t="s">
        <v>290</v>
      </c>
      <c r="I218" s="118">
        <v>42561</v>
      </c>
      <c r="J218" s="60" t="s">
        <v>370</v>
      </c>
    </row>
    <row r="219" spans="1:11" x14ac:dyDescent="0.35">
      <c r="A219" s="64"/>
      <c r="B219" s="65"/>
      <c r="C219" s="65"/>
      <c r="D219" s="66"/>
      <c r="E219" s="67"/>
      <c r="G219" s="113">
        <v>4</v>
      </c>
      <c r="H219" s="60" t="s">
        <v>450</v>
      </c>
      <c r="I219" s="118">
        <v>41089</v>
      </c>
      <c r="J219" s="60" t="s">
        <v>459</v>
      </c>
    </row>
    <row r="220" spans="1:11" x14ac:dyDescent="0.35">
      <c r="A220" s="64"/>
      <c r="B220" s="65"/>
      <c r="C220" s="65"/>
      <c r="D220" s="66"/>
      <c r="E220" s="67"/>
      <c r="G220" s="113">
        <v>4</v>
      </c>
      <c r="H220" s="60" t="s">
        <v>298</v>
      </c>
      <c r="I220" s="118">
        <v>40684</v>
      </c>
      <c r="J220" s="60" t="s">
        <v>458</v>
      </c>
    </row>
    <row r="221" spans="1:11" x14ac:dyDescent="0.35">
      <c r="A221" s="64"/>
      <c r="B221" s="65"/>
      <c r="C221" s="65"/>
      <c r="D221" s="66"/>
      <c r="E221" s="67"/>
      <c r="G221" s="113">
        <v>4</v>
      </c>
      <c r="H221" s="60" t="s">
        <v>312</v>
      </c>
      <c r="I221" s="118">
        <v>39572</v>
      </c>
      <c r="J221" s="60" t="s">
        <v>313</v>
      </c>
    </row>
    <row r="222" spans="1:11" x14ac:dyDescent="0.35">
      <c r="A222" s="59"/>
      <c r="B222" s="63"/>
      <c r="C222" s="61"/>
      <c r="D222" s="62"/>
      <c r="E222" s="63"/>
      <c r="G222" s="113">
        <v>4</v>
      </c>
      <c r="H222" s="60" t="s">
        <v>286</v>
      </c>
      <c r="I222" s="118">
        <v>38151</v>
      </c>
      <c r="J222" s="60" t="s">
        <v>287</v>
      </c>
    </row>
    <row r="223" spans="1:11" x14ac:dyDescent="0.35">
      <c r="A223" s="59"/>
      <c r="B223" s="63"/>
      <c r="C223" s="61"/>
      <c r="D223" s="62"/>
      <c r="E223" s="63"/>
      <c r="G223" s="113"/>
    </row>
    <row r="224" spans="1:11" x14ac:dyDescent="0.35">
      <c r="A224" s="152" t="s">
        <v>13</v>
      </c>
      <c r="B224" s="63"/>
      <c r="C224" s="61"/>
      <c r="D224" s="62"/>
      <c r="E224" s="63"/>
      <c r="G224" s="88" t="s">
        <v>13</v>
      </c>
    </row>
    <row r="225" spans="1:10" x14ac:dyDescent="0.35">
      <c r="A225" s="59">
        <v>6</v>
      </c>
      <c r="B225" s="63" t="s">
        <v>339</v>
      </c>
      <c r="C225" s="61" t="s">
        <v>316</v>
      </c>
      <c r="D225" s="62">
        <v>43278</v>
      </c>
      <c r="E225" s="63" t="s">
        <v>404</v>
      </c>
      <c r="G225" s="113">
        <v>8</v>
      </c>
      <c r="H225" s="61" t="s">
        <v>316</v>
      </c>
      <c r="I225" s="62">
        <v>43278</v>
      </c>
      <c r="J225" s="63" t="s">
        <v>404</v>
      </c>
    </row>
    <row r="226" spans="1:10" x14ac:dyDescent="0.35">
      <c r="A226" s="59">
        <v>5</v>
      </c>
      <c r="B226" s="60" t="s">
        <v>332</v>
      </c>
      <c r="C226" s="63" t="s">
        <v>279</v>
      </c>
      <c r="D226" s="62">
        <v>38480</v>
      </c>
      <c r="E226" s="63" t="s">
        <v>280</v>
      </c>
      <c r="G226" s="113">
        <v>8</v>
      </c>
      <c r="H226" s="60" t="s">
        <v>316</v>
      </c>
      <c r="I226" s="118">
        <v>42896</v>
      </c>
      <c r="J226" s="60" t="s">
        <v>303</v>
      </c>
    </row>
    <row r="227" spans="1:10" x14ac:dyDescent="0.35">
      <c r="A227" s="113">
        <v>4</v>
      </c>
      <c r="B227" s="60" t="s">
        <v>359</v>
      </c>
      <c r="C227" s="60" t="s">
        <v>731</v>
      </c>
      <c r="D227" s="118">
        <v>44728</v>
      </c>
      <c r="E227" s="60" t="s">
        <v>415</v>
      </c>
      <c r="G227" s="113">
        <v>8</v>
      </c>
      <c r="H227" s="61" t="s">
        <v>311</v>
      </c>
      <c r="I227" s="62">
        <v>39956</v>
      </c>
      <c r="J227" s="63" t="s">
        <v>406</v>
      </c>
    </row>
    <row r="228" spans="1:10" x14ac:dyDescent="0.35">
      <c r="A228" s="113">
        <v>4</v>
      </c>
      <c r="B228" s="60" t="s">
        <v>321</v>
      </c>
      <c r="C228" s="60" t="s">
        <v>311</v>
      </c>
      <c r="D228" s="118">
        <v>39956</v>
      </c>
      <c r="E228" s="60" t="s">
        <v>406</v>
      </c>
      <c r="G228" s="113">
        <v>8</v>
      </c>
      <c r="H228" s="60" t="s">
        <v>279</v>
      </c>
      <c r="I228" s="118">
        <v>38480</v>
      </c>
      <c r="J228" s="60" t="s">
        <v>280</v>
      </c>
    </row>
    <row r="229" spans="1:10" x14ac:dyDescent="0.35">
      <c r="A229" s="113">
        <v>4</v>
      </c>
      <c r="B229" s="60" t="s">
        <v>237</v>
      </c>
      <c r="C229" s="60" t="s">
        <v>298</v>
      </c>
      <c r="D229" s="118">
        <v>38925</v>
      </c>
      <c r="E229" s="60" t="s">
        <v>405</v>
      </c>
      <c r="G229" s="124">
        <v>7</v>
      </c>
      <c r="H229" s="143" t="s">
        <v>834</v>
      </c>
      <c r="I229" s="151">
        <v>45100</v>
      </c>
      <c r="J229" s="143" t="s">
        <v>835</v>
      </c>
    </row>
    <row r="230" spans="1:10" x14ac:dyDescent="0.35">
      <c r="A230" s="113">
        <v>3</v>
      </c>
      <c r="B230" s="60" t="s">
        <v>832</v>
      </c>
      <c r="G230" s="113">
        <v>7</v>
      </c>
      <c r="H230" s="60" t="s">
        <v>740</v>
      </c>
      <c r="I230" s="118">
        <v>44755</v>
      </c>
      <c r="J230" s="60" t="s">
        <v>451</v>
      </c>
    </row>
    <row r="231" spans="1:10" x14ac:dyDescent="0.35">
      <c r="G231" s="113">
        <v>7</v>
      </c>
      <c r="H231" s="60" t="s">
        <v>316</v>
      </c>
      <c r="I231" s="118">
        <v>42879</v>
      </c>
      <c r="J231" s="60" t="s">
        <v>327</v>
      </c>
    </row>
    <row r="232" spans="1:10" x14ac:dyDescent="0.35">
      <c r="G232" s="113">
        <v>7</v>
      </c>
      <c r="H232" s="60" t="s">
        <v>343</v>
      </c>
      <c r="I232" s="118">
        <v>42538</v>
      </c>
      <c r="J232" s="60" t="s">
        <v>344</v>
      </c>
    </row>
    <row r="233" spans="1:10" x14ac:dyDescent="0.35">
      <c r="G233" s="113">
        <v>6</v>
      </c>
      <c r="H233" s="60" t="s">
        <v>827</v>
      </c>
    </row>
    <row r="234" spans="1:10" x14ac:dyDescent="0.35">
      <c r="G234" s="113"/>
    </row>
    <row r="235" spans="1:10" x14ac:dyDescent="0.35">
      <c r="A235" s="46" t="s">
        <v>14</v>
      </c>
      <c r="G235" s="88" t="s">
        <v>14</v>
      </c>
    </row>
    <row r="236" spans="1:10" x14ac:dyDescent="0.35">
      <c r="A236" s="113">
        <v>2</v>
      </c>
      <c r="B236" s="60" t="s">
        <v>418</v>
      </c>
      <c r="C236" s="60" t="s">
        <v>419</v>
      </c>
      <c r="D236" s="118">
        <v>44042</v>
      </c>
      <c r="E236" s="60" t="s">
        <v>348</v>
      </c>
      <c r="G236" s="113">
        <v>3</v>
      </c>
      <c r="H236" s="60" t="s">
        <v>306</v>
      </c>
      <c r="I236" s="118">
        <v>43282</v>
      </c>
      <c r="J236" s="60" t="s">
        <v>355</v>
      </c>
    </row>
    <row r="237" spans="1:10" x14ac:dyDescent="0.35">
      <c r="A237" s="113">
        <v>2</v>
      </c>
      <c r="B237" s="60" t="s">
        <v>420</v>
      </c>
      <c r="C237" s="60" t="s">
        <v>347</v>
      </c>
      <c r="D237" s="118">
        <v>40035</v>
      </c>
      <c r="E237" s="60" t="s">
        <v>404</v>
      </c>
      <c r="G237" s="113">
        <v>3</v>
      </c>
      <c r="H237" s="60" t="s">
        <v>283</v>
      </c>
      <c r="I237" s="118">
        <v>41868</v>
      </c>
      <c r="J237" s="60" t="s">
        <v>462</v>
      </c>
    </row>
    <row r="238" spans="1:10" x14ac:dyDescent="0.35">
      <c r="A238" s="113">
        <v>2</v>
      </c>
      <c r="B238" s="60" t="s">
        <v>235</v>
      </c>
      <c r="C238" s="60" t="s">
        <v>425</v>
      </c>
      <c r="D238" s="118">
        <v>39641</v>
      </c>
      <c r="E238" s="60" t="s">
        <v>426</v>
      </c>
      <c r="G238" s="113">
        <v>3</v>
      </c>
      <c r="H238" s="60" t="s">
        <v>304</v>
      </c>
      <c r="I238" s="118">
        <v>41802</v>
      </c>
      <c r="J238" s="60" t="s">
        <v>461</v>
      </c>
    </row>
    <row r="239" spans="1:10" x14ac:dyDescent="0.35">
      <c r="A239" s="113">
        <v>2</v>
      </c>
      <c r="B239" s="60" t="s">
        <v>245</v>
      </c>
      <c r="C239" s="60" t="s">
        <v>424</v>
      </c>
      <c r="D239" s="118">
        <v>39577</v>
      </c>
      <c r="E239" s="60" t="s">
        <v>348</v>
      </c>
      <c r="G239" s="113">
        <v>3</v>
      </c>
      <c r="H239" s="60" t="s">
        <v>85</v>
      </c>
    </row>
    <row r="240" spans="1:10" x14ac:dyDescent="0.35">
      <c r="A240" s="113">
        <v>2</v>
      </c>
      <c r="B240" s="60" t="s">
        <v>232</v>
      </c>
      <c r="C240" s="60" t="s">
        <v>422</v>
      </c>
      <c r="D240" s="118">
        <v>39263</v>
      </c>
      <c r="E240" s="60" t="s">
        <v>423</v>
      </c>
      <c r="G240" s="113"/>
    </row>
    <row r="241" spans="1:10" x14ac:dyDescent="0.35">
      <c r="A241" s="113">
        <v>2</v>
      </c>
      <c r="B241" s="60" t="s">
        <v>240</v>
      </c>
      <c r="C241" s="60" t="s">
        <v>298</v>
      </c>
      <c r="D241" s="118">
        <v>38925</v>
      </c>
      <c r="E241" s="60" t="s">
        <v>405</v>
      </c>
      <c r="G241" s="113"/>
    </row>
    <row r="242" spans="1:10" x14ac:dyDescent="0.35">
      <c r="A242" s="113">
        <v>2</v>
      </c>
      <c r="B242" s="60" t="s">
        <v>245</v>
      </c>
      <c r="C242" s="60" t="s">
        <v>290</v>
      </c>
      <c r="D242" s="118">
        <v>38893</v>
      </c>
      <c r="E242" s="60" t="s">
        <v>421</v>
      </c>
      <c r="G242" s="113"/>
    </row>
    <row r="243" spans="1:10" x14ac:dyDescent="0.35">
      <c r="A243" s="113">
        <v>2</v>
      </c>
      <c r="B243" s="60" t="s">
        <v>233</v>
      </c>
      <c r="C243" s="60" t="s">
        <v>288</v>
      </c>
      <c r="D243" s="118">
        <v>38179</v>
      </c>
      <c r="E243" s="60" t="s">
        <v>297</v>
      </c>
      <c r="G243" s="113"/>
    </row>
    <row r="244" spans="1:10" x14ac:dyDescent="0.35">
      <c r="G244" s="113"/>
    </row>
    <row r="245" spans="1:10" x14ac:dyDescent="0.35">
      <c r="A245" s="46" t="s">
        <v>16</v>
      </c>
      <c r="G245" s="88" t="s">
        <v>16</v>
      </c>
    </row>
    <row r="246" spans="1:10" x14ac:dyDescent="0.35">
      <c r="A246" s="113">
        <v>2</v>
      </c>
      <c r="B246" s="60" t="s">
        <v>411</v>
      </c>
      <c r="C246" s="60" t="s">
        <v>291</v>
      </c>
      <c r="D246" s="118">
        <v>44057</v>
      </c>
      <c r="E246" s="60" t="s">
        <v>412</v>
      </c>
      <c r="G246" s="113">
        <v>4</v>
      </c>
      <c r="H246" s="61" t="s">
        <v>316</v>
      </c>
      <c r="I246" s="62">
        <v>43278</v>
      </c>
      <c r="J246" s="63" t="s">
        <v>404</v>
      </c>
    </row>
    <row r="247" spans="1:10" x14ac:dyDescent="0.35">
      <c r="A247" s="113">
        <v>2</v>
      </c>
      <c r="B247" s="60" t="s">
        <v>323</v>
      </c>
      <c r="C247" s="60" t="s">
        <v>286</v>
      </c>
      <c r="D247" s="118">
        <v>43659</v>
      </c>
      <c r="E247" s="60" t="s">
        <v>357</v>
      </c>
      <c r="G247" s="113">
        <v>4</v>
      </c>
      <c r="H247" s="61" t="s">
        <v>365</v>
      </c>
      <c r="I247" s="62">
        <v>41811</v>
      </c>
      <c r="J247" s="63" t="s">
        <v>415</v>
      </c>
    </row>
    <row r="248" spans="1:10" x14ac:dyDescent="0.35">
      <c r="A248" s="113">
        <v>2</v>
      </c>
      <c r="B248" s="60" t="s">
        <v>349</v>
      </c>
      <c r="C248" s="60" t="s">
        <v>416</v>
      </c>
      <c r="D248" s="118">
        <v>43644</v>
      </c>
      <c r="E248" s="60" t="s">
        <v>417</v>
      </c>
      <c r="G248" s="113">
        <v>3</v>
      </c>
      <c r="H248" s="60" t="s">
        <v>849</v>
      </c>
      <c r="I248" s="118">
        <v>45173</v>
      </c>
      <c r="J248" s="60" t="s">
        <v>358</v>
      </c>
    </row>
    <row r="249" spans="1:10" x14ac:dyDescent="0.35">
      <c r="A249" s="113">
        <v>2</v>
      </c>
      <c r="B249" s="60" t="s">
        <v>245</v>
      </c>
      <c r="C249" s="60" t="s">
        <v>409</v>
      </c>
      <c r="D249" s="118">
        <v>43596</v>
      </c>
      <c r="E249" s="60" t="s">
        <v>410</v>
      </c>
      <c r="G249" s="113">
        <v>3</v>
      </c>
      <c r="H249" s="60" t="s">
        <v>283</v>
      </c>
      <c r="I249" s="118">
        <v>43660</v>
      </c>
      <c r="J249" s="60" t="s">
        <v>388</v>
      </c>
    </row>
    <row r="250" spans="1:10" x14ac:dyDescent="0.35">
      <c r="A250" s="113">
        <v>2</v>
      </c>
      <c r="B250" s="60" t="s">
        <v>321</v>
      </c>
      <c r="C250" s="60" t="s">
        <v>365</v>
      </c>
      <c r="D250" s="118">
        <v>41811</v>
      </c>
      <c r="E250" s="60" t="s">
        <v>415</v>
      </c>
      <c r="G250" s="113">
        <v>3</v>
      </c>
      <c r="H250" s="60" t="s">
        <v>286</v>
      </c>
      <c r="I250" s="118">
        <v>43659</v>
      </c>
      <c r="J250" s="60" t="s">
        <v>357</v>
      </c>
    </row>
    <row r="251" spans="1:10" x14ac:dyDescent="0.35">
      <c r="A251" s="113">
        <v>2</v>
      </c>
      <c r="B251" s="60" t="s">
        <v>332</v>
      </c>
      <c r="C251" s="60" t="s">
        <v>362</v>
      </c>
      <c r="D251" s="118">
        <v>41805</v>
      </c>
      <c r="E251" s="60" t="s">
        <v>408</v>
      </c>
      <c r="G251" s="113">
        <v>3</v>
      </c>
      <c r="H251" s="60" t="s">
        <v>416</v>
      </c>
      <c r="I251" s="118">
        <v>43644</v>
      </c>
      <c r="J251" s="60" t="s">
        <v>417</v>
      </c>
    </row>
    <row r="252" spans="1:10" x14ac:dyDescent="0.35">
      <c r="A252" s="113">
        <v>2</v>
      </c>
      <c r="B252" s="60" t="s">
        <v>321</v>
      </c>
      <c r="C252" s="60" t="s">
        <v>413</v>
      </c>
      <c r="D252" s="118">
        <v>40719</v>
      </c>
      <c r="E252" s="60" t="s">
        <v>414</v>
      </c>
      <c r="G252" s="113">
        <v>3</v>
      </c>
      <c r="H252" s="65" t="s">
        <v>409</v>
      </c>
      <c r="I252" s="66">
        <v>43596</v>
      </c>
      <c r="J252" s="67" t="s">
        <v>410</v>
      </c>
    </row>
    <row r="253" spans="1:10" x14ac:dyDescent="0.35">
      <c r="A253" s="113">
        <v>2</v>
      </c>
      <c r="B253" s="60" t="s">
        <v>321</v>
      </c>
      <c r="C253" s="60" t="s">
        <v>335</v>
      </c>
      <c r="D253" s="118">
        <v>39978</v>
      </c>
      <c r="E253" s="60" t="s">
        <v>336</v>
      </c>
      <c r="G253" s="113">
        <v>3</v>
      </c>
      <c r="H253" s="60" t="s">
        <v>427</v>
      </c>
      <c r="I253" s="118">
        <v>41442</v>
      </c>
      <c r="J253" s="60" t="s">
        <v>463</v>
      </c>
    </row>
    <row r="254" spans="1:10" x14ac:dyDescent="0.35">
      <c r="A254" s="113">
        <v>2</v>
      </c>
      <c r="B254" s="60" t="s">
        <v>407</v>
      </c>
      <c r="C254" s="60" t="s">
        <v>291</v>
      </c>
      <c r="D254" s="118">
        <v>39249</v>
      </c>
      <c r="E254" s="60" t="s">
        <v>404</v>
      </c>
      <c r="G254" s="113">
        <v>3</v>
      </c>
      <c r="H254" s="60" t="s">
        <v>291</v>
      </c>
      <c r="I254" s="118">
        <v>41076</v>
      </c>
      <c r="J254" s="60" t="s">
        <v>315</v>
      </c>
    </row>
    <row r="255" spans="1:10" x14ac:dyDescent="0.35">
      <c r="G255" s="113">
        <v>3</v>
      </c>
      <c r="H255" s="60" t="s">
        <v>311</v>
      </c>
      <c r="I255" s="118">
        <v>40757</v>
      </c>
      <c r="J255" s="60" t="s">
        <v>381</v>
      </c>
    </row>
    <row r="256" spans="1:10" x14ac:dyDescent="0.35">
      <c r="G256" s="113">
        <v>3</v>
      </c>
      <c r="H256" s="60" t="s">
        <v>343</v>
      </c>
      <c r="I256" s="118">
        <v>40010</v>
      </c>
      <c r="J256" s="60" t="s">
        <v>415</v>
      </c>
    </row>
    <row r="257" spans="7:10" x14ac:dyDescent="0.35">
      <c r="G257" s="113">
        <v>3</v>
      </c>
      <c r="H257" s="60" t="s">
        <v>291</v>
      </c>
      <c r="I257" s="118">
        <v>39249</v>
      </c>
      <c r="J257" s="60" t="s">
        <v>404</v>
      </c>
    </row>
  </sheetData>
  <sortState xmlns:xlrd2="http://schemas.microsoft.com/office/spreadsheetml/2017/richdata2" ref="A137:E146">
    <sortCondition descending="1" ref="D137:D146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5" x14ac:dyDescent="0.35"/>
  <cols>
    <col min="1" max="1" width="22.81640625" style="86" customWidth="1"/>
    <col min="2" max="18" width="7" style="86" customWidth="1"/>
    <col min="19" max="22" width="7" style="194" customWidth="1"/>
    <col min="23" max="23" width="7.26953125" style="40" customWidth="1"/>
    <col min="24" max="25" width="7.26953125" style="5" customWidth="1"/>
    <col min="26" max="26" width="25" style="1" customWidth="1"/>
    <col min="27" max="27" width="36.6328125" style="1" customWidth="1"/>
    <col min="28" max="16384" width="8.7265625" style="86"/>
  </cols>
  <sheetData>
    <row r="1" spans="1:27" ht="15.5" x14ac:dyDescent="0.35">
      <c r="A1" s="23" t="s">
        <v>65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2"/>
      <c r="T1" s="22"/>
      <c r="U1" s="22"/>
      <c r="V1" s="22"/>
    </row>
    <row r="2" spans="1:27" ht="12.75" customHeight="1" x14ac:dyDescent="0.35">
      <c r="A2" s="3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2"/>
      <c r="T2" s="22"/>
      <c r="U2" s="22"/>
      <c r="V2" s="22"/>
    </row>
    <row r="3" spans="1:27" ht="12.75" customHeight="1" x14ac:dyDescent="0.35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13" t="s">
        <v>45</v>
      </c>
      <c r="S3" s="21" t="s">
        <v>17</v>
      </c>
      <c r="T3" s="21" t="s">
        <v>18</v>
      </c>
      <c r="U3" s="21" t="s">
        <v>19</v>
      </c>
      <c r="V3" s="21" t="s">
        <v>20</v>
      </c>
      <c r="X3" s="49" t="s">
        <v>86</v>
      </c>
      <c r="Y3" s="49" t="s">
        <v>87</v>
      </c>
      <c r="Z3" s="122" t="s">
        <v>88</v>
      </c>
      <c r="AA3" s="122" t="s">
        <v>89</v>
      </c>
    </row>
    <row r="4" spans="1:27" ht="12.75" customHeight="1" x14ac:dyDescent="0.35">
      <c r="A4" s="10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21"/>
      <c r="T4" s="21"/>
      <c r="U4" s="21"/>
      <c r="V4" s="21"/>
    </row>
    <row r="5" spans="1:27" ht="12.75" customHeight="1" x14ac:dyDescent="0.35">
      <c r="A5" s="193" t="s">
        <v>349</v>
      </c>
      <c r="B5" s="4">
        <v>48</v>
      </c>
      <c r="C5" s="4">
        <v>213</v>
      </c>
      <c r="D5" s="4">
        <v>184</v>
      </c>
      <c r="E5" s="4">
        <v>43</v>
      </c>
      <c r="F5" s="4">
        <v>72</v>
      </c>
      <c r="G5" s="4">
        <v>50</v>
      </c>
      <c r="H5" s="4">
        <v>18</v>
      </c>
      <c r="I5" s="4">
        <v>0</v>
      </c>
      <c r="J5" s="4">
        <v>4</v>
      </c>
      <c r="K5" s="4">
        <v>53</v>
      </c>
      <c r="L5" s="4">
        <v>20</v>
      </c>
      <c r="M5" s="4">
        <v>29</v>
      </c>
      <c r="N5" s="4">
        <v>2</v>
      </c>
      <c r="O5" s="4">
        <v>0</v>
      </c>
      <c r="P5" s="4">
        <v>7</v>
      </c>
      <c r="Q5" s="4">
        <v>2</v>
      </c>
      <c r="R5" s="4">
        <v>102</v>
      </c>
      <c r="S5" s="9">
        <v>0.39100000000000001</v>
      </c>
      <c r="T5" s="9">
        <v>0.46500000000000002</v>
      </c>
      <c r="U5" s="9">
        <v>0.55400000000000005</v>
      </c>
      <c r="V5" s="9">
        <v>1.0189999999999999</v>
      </c>
      <c r="X5" s="5" t="s">
        <v>4</v>
      </c>
      <c r="Y5" s="5" t="s">
        <v>4</v>
      </c>
      <c r="Z5" s="1" t="s">
        <v>98</v>
      </c>
    </row>
    <row r="6" spans="1:27" ht="12.75" customHeight="1" x14ac:dyDescent="0.35">
      <c r="A6" s="193" t="s">
        <v>339</v>
      </c>
      <c r="B6" s="4">
        <v>46</v>
      </c>
      <c r="C6" s="4">
        <v>206</v>
      </c>
      <c r="D6" s="4">
        <v>175</v>
      </c>
      <c r="E6" s="4">
        <v>49</v>
      </c>
      <c r="F6" s="4">
        <v>61</v>
      </c>
      <c r="G6" s="4">
        <v>38</v>
      </c>
      <c r="H6" s="4">
        <v>18</v>
      </c>
      <c r="I6" s="4">
        <v>0</v>
      </c>
      <c r="J6" s="4">
        <v>5</v>
      </c>
      <c r="K6" s="4">
        <v>31</v>
      </c>
      <c r="L6" s="4">
        <v>16</v>
      </c>
      <c r="M6" s="4">
        <v>26</v>
      </c>
      <c r="N6" s="4">
        <v>14</v>
      </c>
      <c r="O6" s="4">
        <v>1</v>
      </c>
      <c r="P6" s="4">
        <v>13</v>
      </c>
      <c r="Q6" s="4">
        <v>1</v>
      </c>
      <c r="R6" s="4">
        <v>94</v>
      </c>
      <c r="S6" s="9">
        <v>0.34899999999999998</v>
      </c>
      <c r="T6" s="9">
        <v>0.439</v>
      </c>
      <c r="U6" s="9">
        <v>0.53700000000000003</v>
      </c>
      <c r="V6" s="9">
        <v>0.97599999999999998</v>
      </c>
      <c r="X6" s="5" t="s">
        <v>4</v>
      </c>
      <c r="Y6" s="5" t="s">
        <v>4</v>
      </c>
      <c r="Z6" s="1" t="s">
        <v>98</v>
      </c>
      <c r="AA6" s="1" t="s">
        <v>102</v>
      </c>
    </row>
    <row r="7" spans="1:27" ht="12.75" customHeight="1" x14ac:dyDescent="0.35">
      <c r="A7" s="193" t="s">
        <v>657</v>
      </c>
      <c r="B7" s="4">
        <v>31</v>
      </c>
      <c r="C7" s="4">
        <v>132</v>
      </c>
      <c r="D7" s="4">
        <v>111</v>
      </c>
      <c r="E7" s="4">
        <v>15</v>
      </c>
      <c r="F7" s="4">
        <v>30</v>
      </c>
      <c r="G7" s="4">
        <v>17</v>
      </c>
      <c r="H7" s="4">
        <v>8</v>
      </c>
      <c r="I7" s="4">
        <v>1</v>
      </c>
      <c r="J7" s="4">
        <v>4</v>
      </c>
      <c r="K7" s="4">
        <v>22</v>
      </c>
      <c r="L7" s="4">
        <v>16</v>
      </c>
      <c r="M7" s="4">
        <v>25</v>
      </c>
      <c r="N7" s="4">
        <v>4</v>
      </c>
      <c r="O7" s="4">
        <v>0</v>
      </c>
      <c r="P7" s="4">
        <v>4</v>
      </c>
      <c r="Q7" s="4">
        <v>1</v>
      </c>
      <c r="R7" s="4">
        <v>52</v>
      </c>
      <c r="S7" s="9">
        <v>0.27</v>
      </c>
      <c r="T7" s="9">
        <v>0.379</v>
      </c>
      <c r="U7" s="9">
        <v>0.46800000000000003</v>
      </c>
      <c r="V7" s="9">
        <v>0.84699999999999998</v>
      </c>
      <c r="X7" s="5" t="s">
        <v>4</v>
      </c>
      <c r="Y7" s="5" t="s">
        <v>4</v>
      </c>
      <c r="Z7" s="1" t="s">
        <v>131</v>
      </c>
      <c r="AA7" s="1" t="s">
        <v>214</v>
      </c>
    </row>
    <row r="8" spans="1:27" ht="12.75" customHeight="1" x14ac:dyDescent="0.35">
      <c r="A8" s="193" t="s">
        <v>658</v>
      </c>
      <c r="B8" s="4">
        <v>30</v>
      </c>
      <c r="C8" s="4">
        <v>109</v>
      </c>
      <c r="D8" s="4">
        <v>98</v>
      </c>
      <c r="E8" s="4">
        <v>18</v>
      </c>
      <c r="F8" s="4">
        <v>30</v>
      </c>
      <c r="G8" s="4">
        <v>26</v>
      </c>
      <c r="H8" s="4">
        <v>4</v>
      </c>
      <c r="I8" s="4">
        <v>0</v>
      </c>
      <c r="J8" s="4">
        <v>0</v>
      </c>
      <c r="K8" s="4">
        <v>13</v>
      </c>
      <c r="L8" s="4">
        <v>10</v>
      </c>
      <c r="M8" s="4">
        <v>14</v>
      </c>
      <c r="N8" s="4">
        <v>2</v>
      </c>
      <c r="O8" s="4">
        <v>0</v>
      </c>
      <c r="P8" s="4">
        <v>0</v>
      </c>
      <c r="Q8" s="4">
        <v>1</v>
      </c>
      <c r="R8" s="4">
        <v>34</v>
      </c>
      <c r="S8" s="9">
        <v>0.30599999999999999</v>
      </c>
      <c r="T8" s="9">
        <v>0.36699999999999999</v>
      </c>
      <c r="U8" s="9">
        <v>0.34699999999999998</v>
      </c>
      <c r="V8" s="9">
        <v>0.71399999999999997</v>
      </c>
      <c r="X8" s="5" t="s">
        <v>4</v>
      </c>
      <c r="Y8" s="5" t="s">
        <v>4</v>
      </c>
      <c r="Z8" s="1" t="s">
        <v>121</v>
      </c>
    </row>
    <row r="9" spans="1:27" ht="12.75" customHeight="1" x14ac:dyDescent="0.35">
      <c r="A9" s="193" t="s">
        <v>322</v>
      </c>
      <c r="B9" s="4">
        <v>26</v>
      </c>
      <c r="C9" s="4">
        <v>112</v>
      </c>
      <c r="D9" s="4">
        <v>96</v>
      </c>
      <c r="E9" s="4">
        <v>21</v>
      </c>
      <c r="F9" s="4">
        <v>34</v>
      </c>
      <c r="G9" s="4">
        <v>19</v>
      </c>
      <c r="H9" s="4">
        <v>11</v>
      </c>
      <c r="I9" s="4">
        <v>1</v>
      </c>
      <c r="J9" s="4">
        <v>3</v>
      </c>
      <c r="K9" s="4">
        <v>37</v>
      </c>
      <c r="L9" s="4">
        <v>13</v>
      </c>
      <c r="M9" s="4">
        <v>14</v>
      </c>
      <c r="N9" s="4">
        <v>4</v>
      </c>
      <c r="O9" s="4">
        <v>0</v>
      </c>
      <c r="P9" s="4">
        <v>0</v>
      </c>
      <c r="Q9" s="4">
        <v>3</v>
      </c>
      <c r="R9" s="4">
        <v>56</v>
      </c>
      <c r="S9" s="9">
        <v>0.35399999999999998</v>
      </c>
      <c r="T9" s="9">
        <v>0.42</v>
      </c>
      <c r="U9" s="9">
        <v>0.58299999999999996</v>
      </c>
      <c r="V9" s="9">
        <v>1.0029999999999999</v>
      </c>
      <c r="X9" s="5" t="s">
        <v>4</v>
      </c>
      <c r="Y9" s="5" t="s">
        <v>4</v>
      </c>
      <c r="Z9" s="1" t="s">
        <v>115</v>
      </c>
    </row>
    <row r="10" spans="1:27" ht="12.75" customHeight="1" x14ac:dyDescent="0.35">
      <c r="A10" s="193" t="s">
        <v>656</v>
      </c>
      <c r="B10" s="4">
        <v>24</v>
      </c>
      <c r="C10" s="4">
        <v>82</v>
      </c>
      <c r="D10" s="4">
        <v>73</v>
      </c>
      <c r="E10" s="4">
        <v>12</v>
      </c>
      <c r="F10" s="4">
        <v>17</v>
      </c>
      <c r="G10" s="4">
        <v>13</v>
      </c>
      <c r="H10" s="4">
        <v>3</v>
      </c>
      <c r="I10" s="4">
        <v>1</v>
      </c>
      <c r="J10" s="4">
        <v>0</v>
      </c>
      <c r="K10" s="4">
        <v>7</v>
      </c>
      <c r="L10" s="4">
        <v>5</v>
      </c>
      <c r="M10" s="4">
        <v>18</v>
      </c>
      <c r="N10" s="4">
        <v>3</v>
      </c>
      <c r="O10" s="4">
        <v>1</v>
      </c>
      <c r="P10" s="4">
        <v>1</v>
      </c>
      <c r="Q10" s="4">
        <v>2</v>
      </c>
      <c r="R10" s="4">
        <v>22</v>
      </c>
      <c r="S10" s="9">
        <v>0.23300000000000001</v>
      </c>
      <c r="T10" s="9">
        <v>0.28399999999999997</v>
      </c>
      <c r="U10" s="9">
        <v>0.30099999999999999</v>
      </c>
      <c r="V10" s="9">
        <v>0.58499999999999996</v>
      </c>
      <c r="X10" s="5" t="s">
        <v>92</v>
      </c>
      <c r="Y10" s="5" t="s">
        <v>4</v>
      </c>
      <c r="Z10" s="1" t="s">
        <v>98</v>
      </c>
    </row>
    <row r="11" spans="1:27" ht="12.75" customHeight="1" x14ac:dyDescent="0.35">
      <c r="A11" s="193" t="s">
        <v>325</v>
      </c>
      <c r="B11" s="4">
        <v>24</v>
      </c>
      <c r="C11" s="4">
        <v>75</v>
      </c>
      <c r="D11" s="4">
        <v>59</v>
      </c>
      <c r="E11" s="4">
        <v>10</v>
      </c>
      <c r="F11" s="4">
        <v>19</v>
      </c>
      <c r="G11" s="4">
        <v>15</v>
      </c>
      <c r="H11" s="4">
        <v>4</v>
      </c>
      <c r="I11" s="4">
        <v>0</v>
      </c>
      <c r="J11" s="4">
        <v>0</v>
      </c>
      <c r="K11" s="4">
        <v>13</v>
      </c>
      <c r="L11" s="4">
        <v>10</v>
      </c>
      <c r="M11" s="4">
        <v>12</v>
      </c>
      <c r="N11" s="4">
        <v>0</v>
      </c>
      <c r="O11" s="4">
        <v>1</v>
      </c>
      <c r="P11" s="4">
        <v>5</v>
      </c>
      <c r="Q11" s="4">
        <v>0</v>
      </c>
      <c r="R11" s="4">
        <v>23</v>
      </c>
      <c r="S11" s="9">
        <v>0.32200000000000001</v>
      </c>
      <c r="T11" s="9">
        <v>0.45900000000000002</v>
      </c>
      <c r="U11" s="9">
        <v>0.39</v>
      </c>
      <c r="V11" s="9">
        <v>0.84899999999999998</v>
      </c>
      <c r="X11" s="5" t="s">
        <v>4</v>
      </c>
      <c r="Y11" s="5" t="s">
        <v>4</v>
      </c>
      <c r="Z11" s="1" t="s">
        <v>93</v>
      </c>
    </row>
    <row r="12" spans="1:27" ht="12.75" customHeight="1" x14ac:dyDescent="0.35">
      <c r="A12" s="193" t="s">
        <v>326</v>
      </c>
      <c r="B12" s="4">
        <v>21</v>
      </c>
      <c r="C12" s="4">
        <v>72</v>
      </c>
      <c r="D12" s="4">
        <v>69</v>
      </c>
      <c r="E12" s="4">
        <v>9</v>
      </c>
      <c r="F12" s="4">
        <v>20</v>
      </c>
      <c r="G12" s="4">
        <v>18</v>
      </c>
      <c r="H12" s="4">
        <v>1</v>
      </c>
      <c r="I12" s="4">
        <v>1</v>
      </c>
      <c r="J12" s="4">
        <v>0</v>
      </c>
      <c r="K12" s="4">
        <v>12</v>
      </c>
      <c r="L12" s="4">
        <v>2</v>
      </c>
      <c r="M12" s="4">
        <v>17</v>
      </c>
      <c r="N12" s="4">
        <v>3</v>
      </c>
      <c r="O12" s="4">
        <v>0</v>
      </c>
      <c r="P12" s="4">
        <v>0</v>
      </c>
      <c r="Q12" s="4">
        <v>1</v>
      </c>
      <c r="R12" s="4">
        <v>23</v>
      </c>
      <c r="S12" s="9">
        <v>0.28999999999999998</v>
      </c>
      <c r="T12" s="9">
        <v>0.30599999999999999</v>
      </c>
      <c r="U12" s="9">
        <v>0.33300000000000002</v>
      </c>
      <c r="V12" s="9">
        <v>0.63900000000000001</v>
      </c>
      <c r="X12" s="5" t="s">
        <v>4</v>
      </c>
      <c r="Y12" s="5" t="s">
        <v>4</v>
      </c>
      <c r="Z12" s="1" t="s">
        <v>124</v>
      </c>
    </row>
    <row r="13" spans="1:27" ht="12.75" customHeight="1" x14ac:dyDescent="0.35">
      <c r="A13" s="193" t="s">
        <v>245</v>
      </c>
      <c r="B13" s="4">
        <v>20</v>
      </c>
      <c r="C13" s="4">
        <v>73</v>
      </c>
      <c r="D13" s="4">
        <v>67</v>
      </c>
      <c r="E13" s="4">
        <v>11</v>
      </c>
      <c r="F13" s="4">
        <v>23</v>
      </c>
      <c r="G13" s="4">
        <v>19</v>
      </c>
      <c r="H13" s="4">
        <v>4</v>
      </c>
      <c r="I13" s="4">
        <v>0</v>
      </c>
      <c r="J13" s="4">
        <v>0</v>
      </c>
      <c r="K13" s="4">
        <v>14</v>
      </c>
      <c r="L13" s="4">
        <v>5</v>
      </c>
      <c r="M13" s="4">
        <v>9</v>
      </c>
      <c r="N13" s="4">
        <v>3</v>
      </c>
      <c r="O13" s="4">
        <v>0</v>
      </c>
      <c r="P13" s="4">
        <v>0</v>
      </c>
      <c r="Q13" s="4">
        <v>1</v>
      </c>
      <c r="R13" s="4">
        <v>27</v>
      </c>
      <c r="S13" s="9">
        <v>0.34300000000000003</v>
      </c>
      <c r="T13" s="9">
        <v>0.38400000000000001</v>
      </c>
      <c r="U13" s="9">
        <v>0.40300000000000002</v>
      </c>
      <c r="V13" s="9">
        <v>0.78700000000000003</v>
      </c>
      <c r="X13" s="5" t="s">
        <v>4</v>
      </c>
      <c r="Y13" s="5" t="s">
        <v>4</v>
      </c>
      <c r="Z13" s="1" t="s">
        <v>90</v>
      </c>
      <c r="AA13" s="1" t="s">
        <v>91</v>
      </c>
    </row>
    <row r="14" spans="1:27" ht="12.75" customHeight="1" x14ac:dyDescent="0.35">
      <c r="A14" s="193" t="s">
        <v>669</v>
      </c>
      <c r="B14" s="4">
        <v>19</v>
      </c>
      <c r="C14" s="4">
        <v>88</v>
      </c>
      <c r="D14" s="4">
        <v>75</v>
      </c>
      <c r="E14" s="4">
        <v>22</v>
      </c>
      <c r="F14" s="4">
        <v>26</v>
      </c>
      <c r="G14" s="4">
        <v>19</v>
      </c>
      <c r="H14" s="4">
        <v>6</v>
      </c>
      <c r="I14" s="4">
        <v>0</v>
      </c>
      <c r="J14" s="4">
        <v>1</v>
      </c>
      <c r="K14" s="4">
        <v>14</v>
      </c>
      <c r="L14" s="4">
        <v>12</v>
      </c>
      <c r="M14" s="4">
        <v>22</v>
      </c>
      <c r="N14" s="4">
        <v>6</v>
      </c>
      <c r="O14" s="4">
        <v>0</v>
      </c>
      <c r="P14" s="4">
        <v>0</v>
      </c>
      <c r="Q14" s="4">
        <v>1</v>
      </c>
      <c r="R14" s="4">
        <v>35</v>
      </c>
      <c r="S14" s="9">
        <v>0.34699999999999998</v>
      </c>
      <c r="T14" s="9">
        <v>0.432</v>
      </c>
      <c r="U14" s="9">
        <v>0.46700000000000003</v>
      </c>
      <c r="V14" s="9">
        <v>0.89800000000000002</v>
      </c>
      <c r="X14" s="5" t="s">
        <v>92</v>
      </c>
      <c r="Y14" s="5" t="s">
        <v>4</v>
      </c>
      <c r="Z14" s="1" t="s">
        <v>148</v>
      </c>
      <c r="AA14" s="1" t="s">
        <v>113</v>
      </c>
    </row>
    <row r="15" spans="1:27" ht="12.75" customHeight="1" x14ac:dyDescent="0.35">
      <c r="A15" s="193" t="s">
        <v>363</v>
      </c>
      <c r="B15" s="4">
        <v>18</v>
      </c>
      <c r="C15" s="4">
        <v>89</v>
      </c>
      <c r="D15" s="4">
        <v>68</v>
      </c>
      <c r="E15" s="4">
        <v>22</v>
      </c>
      <c r="F15" s="4">
        <v>34</v>
      </c>
      <c r="G15" s="4">
        <v>25</v>
      </c>
      <c r="H15" s="4">
        <v>9</v>
      </c>
      <c r="I15" s="4">
        <v>0</v>
      </c>
      <c r="J15" s="4">
        <v>0</v>
      </c>
      <c r="K15" s="4">
        <v>12</v>
      </c>
      <c r="L15" s="4">
        <v>14</v>
      </c>
      <c r="M15" s="4">
        <v>11</v>
      </c>
      <c r="N15" s="4">
        <v>1</v>
      </c>
      <c r="O15" s="4">
        <v>0</v>
      </c>
      <c r="P15" s="4">
        <v>6</v>
      </c>
      <c r="Q15" s="4">
        <v>0</v>
      </c>
      <c r="R15" s="4">
        <v>43</v>
      </c>
      <c r="S15" s="9">
        <v>0.5</v>
      </c>
      <c r="T15" s="9">
        <v>0.61399999999999999</v>
      </c>
      <c r="U15" s="9">
        <v>0.63200000000000001</v>
      </c>
      <c r="V15" s="9">
        <v>1.246</v>
      </c>
      <c r="X15" s="5" t="s">
        <v>4</v>
      </c>
      <c r="Y15" s="5" t="s">
        <v>4</v>
      </c>
      <c r="Z15" s="1" t="s">
        <v>107</v>
      </c>
      <c r="AA15" s="1" t="s">
        <v>108</v>
      </c>
    </row>
    <row r="16" spans="1:27" ht="12.75" customHeight="1" x14ac:dyDescent="0.35">
      <c r="A16" s="193" t="s">
        <v>359</v>
      </c>
      <c r="B16" s="4">
        <v>17</v>
      </c>
      <c r="C16" s="4">
        <v>72</v>
      </c>
      <c r="D16" s="4">
        <v>60</v>
      </c>
      <c r="E16" s="4">
        <v>15</v>
      </c>
      <c r="F16" s="4">
        <v>18</v>
      </c>
      <c r="G16" s="4">
        <v>13</v>
      </c>
      <c r="H16" s="4">
        <v>4</v>
      </c>
      <c r="I16" s="4">
        <v>0</v>
      </c>
      <c r="J16" s="4">
        <v>1</v>
      </c>
      <c r="K16" s="4">
        <v>13</v>
      </c>
      <c r="L16" s="4">
        <v>10</v>
      </c>
      <c r="M16" s="4">
        <v>10</v>
      </c>
      <c r="N16" s="4">
        <v>1</v>
      </c>
      <c r="O16" s="4">
        <v>0</v>
      </c>
      <c r="P16" s="4">
        <v>2</v>
      </c>
      <c r="Q16" s="4">
        <v>0</v>
      </c>
      <c r="R16" s="4">
        <v>25</v>
      </c>
      <c r="S16" s="9">
        <v>0.3</v>
      </c>
      <c r="T16" s="9">
        <v>0.41699999999999998</v>
      </c>
      <c r="U16" s="9">
        <v>0.41699999999999998</v>
      </c>
      <c r="V16" s="9">
        <v>0.83299999999999996</v>
      </c>
      <c r="X16" s="5" t="s">
        <v>92</v>
      </c>
      <c r="Y16" s="5" t="s">
        <v>4</v>
      </c>
      <c r="Z16" s="1" t="s">
        <v>119</v>
      </c>
      <c r="AA16" s="1" t="s">
        <v>120</v>
      </c>
    </row>
    <row r="17" spans="1:27" ht="12.75" customHeight="1" x14ac:dyDescent="0.35">
      <c r="A17" s="193" t="s">
        <v>670</v>
      </c>
      <c r="B17" s="4">
        <v>15</v>
      </c>
      <c r="C17" s="4">
        <v>37</v>
      </c>
      <c r="D17" s="4">
        <v>31</v>
      </c>
      <c r="E17" s="4">
        <v>5</v>
      </c>
      <c r="F17" s="4">
        <v>7</v>
      </c>
      <c r="G17" s="4">
        <v>6</v>
      </c>
      <c r="H17" s="4">
        <v>1</v>
      </c>
      <c r="I17" s="4">
        <v>0</v>
      </c>
      <c r="J17" s="4">
        <v>0</v>
      </c>
      <c r="K17" s="4">
        <v>4</v>
      </c>
      <c r="L17" s="4">
        <v>2</v>
      </c>
      <c r="M17" s="4">
        <v>12</v>
      </c>
      <c r="N17" s="4">
        <v>0</v>
      </c>
      <c r="O17" s="4">
        <v>1</v>
      </c>
      <c r="P17" s="4">
        <v>3</v>
      </c>
      <c r="Q17" s="4">
        <v>0</v>
      </c>
      <c r="R17" s="4">
        <v>8</v>
      </c>
      <c r="S17" s="9">
        <v>0.22600000000000001</v>
      </c>
      <c r="T17" s="9">
        <v>0.33300000000000002</v>
      </c>
      <c r="U17" s="9">
        <v>0.25800000000000001</v>
      </c>
      <c r="V17" s="9">
        <v>0.59099999999999997</v>
      </c>
      <c r="X17" s="5" t="s">
        <v>4</v>
      </c>
      <c r="Y17" s="5" t="s">
        <v>4</v>
      </c>
      <c r="Z17" s="1" t="s">
        <v>131</v>
      </c>
    </row>
    <row r="18" spans="1:27" ht="12.75" customHeight="1" x14ac:dyDescent="0.35">
      <c r="A18" s="193" t="s">
        <v>328</v>
      </c>
      <c r="B18" s="4">
        <v>14</v>
      </c>
      <c r="C18" s="4">
        <v>60</v>
      </c>
      <c r="D18" s="4">
        <v>52</v>
      </c>
      <c r="E18" s="4">
        <v>15</v>
      </c>
      <c r="F18" s="4">
        <v>14</v>
      </c>
      <c r="G18" s="4">
        <v>14</v>
      </c>
      <c r="H18" s="4">
        <v>0</v>
      </c>
      <c r="I18" s="4">
        <v>0</v>
      </c>
      <c r="J18" s="4">
        <v>0</v>
      </c>
      <c r="K18" s="4">
        <v>6</v>
      </c>
      <c r="L18" s="4">
        <v>8</v>
      </c>
      <c r="M18" s="4">
        <v>3</v>
      </c>
      <c r="N18" s="4">
        <v>0</v>
      </c>
      <c r="O18" s="4">
        <v>0</v>
      </c>
      <c r="P18" s="4">
        <v>0</v>
      </c>
      <c r="Q18" s="4">
        <v>0</v>
      </c>
      <c r="R18" s="4">
        <v>14</v>
      </c>
      <c r="S18" s="9">
        <v>0.26900000000000002</v>
      </c>
      <c r="T18" s="9">
        <v>0.36699999999999999</v>
      </c>
      <c r="U18" s="9">
        <v>0.26900000000000002</v>
      </c>
      <c r="V18" s="9">
        <v>0.63600000000000001</v>
      </c>
      <c r="X18" s="5" t="s">
        <v>92</v>
      </c>
      <c r="Y18" s="5" t="s">
        <v>4</v>
      </c>
      <c r="Z18" s="1" t="s">
        <v>182</v>
      </c>
    </row>
    <row r="19" spans="1:27" ht="12.75" customHeight="1" x14ac:dyDescent="0.35">
      <c r="A19" s="193" t="s">
        <v>467</v>
      </c>
      <c r="B19" s="4">
        <v>13</v>
      </c>
      <c r="C19" s="4">
        <v>44</v>
      </c>
      <c r="D19" s="4">
        <v>38</v>
      </c>
      <c r="E19" s="4">
        <v>3</v>
      </c>
      <c r="F19" s="4">
        <v>15</v>
      </c>
      <c r="G19" s="4">
        <v>14</v>
      </c>
      <c r="H19" s="4">
        <v>1</v>
      </c>
      <c r="I19" s="4">
        <v>0</v>
      </c>
      <c r="J19" s="4">
        <v>0</v>
      </c>
      <c r="K19" s="4">
        <v>11</v>
      </c>
      <c r="L19" s="4">
        <v>5</v>
      </c>
      <c r="M19" s="4">
        <v>8</v>
      </c>
      <c r="N19" s="4">
        <v>2</v>
      </c>
      <c r="O19" s="4">
        <v>0</v>
      </c>
      <c r="P19" s="4">
        <v>0</v>
      </c>
      <c r="Q19" s="4">
        <v>1</v>
      </c>
      <c r="R19" s="4">
        <v>16</v>
      </c>
      <c r="S19" s="9">
        <v>0.39500000000000002</v>
      </c>
      <c r="T19" s="9">
        <v>0.45500000000000002</v>
      </c>
      <c r="U19" s="9">
        <v>0.42099999999999999</v>
      </c>
      <c r="V19" s="9">
        <v>0.876</v>
      </c>
      <c r="X19" s="5" t="s">
        <v>92</v>
      </c>
      <c r="Y19" s="5" t="s">
        <v>92</v>
      </c>
      <c r="Z19" s="1" t="s">
        <v>93</v>
      </c>
      <c r="AA19" s="1" t="s">
        <v>126</v>
      </c>
    </row>
    <row r="20" spans="1:27" ht="12.75" customHeight="1" x14ac:dyDescent="0.35">
      <c r="A20" s="193" t="s">
        <v>356</v>
      </c>
      <c r="B20" s="4">
        <v>12</v>
      </c>
      <c r="C20" s="4">
        <v>50</v>
      </c>
      <c r="D20" s="4">
        <v>46</v>
      </c>
      <c r="E20" s="4">
        <v>7</v>
      </c>
      <c r="F20" s="4">
        <v>12</v>
      </c>
      <c r="G20" s="4">
        <v>8</v>
      </c>
      <c r="H20" s="4">
        <v>4</v>
      </c>
      <c r="I20" s="4">
        <v>0</v>
      </c>
      <c r="J20" s="4">
        <v>0</v>
      </c>
      <c r="K20" s="4">
        <v>11</v>
      </c>
      <c r="L20" s="4">
        <v>3</v>
      </c>
      <c r="M20" s="4">
        <v>15</v>
      </c>
      <c r="N20" s="4">
        <v>0</v>
      </c>
      <c r="O20" s="4">
        <v>0</v>
      </c>
      <c r="P20" s="4">
        <v>1</v>
      </c>
      <c r="Q20" s="4">
        <v>0</v>
      </c>
      <c r="R20" s="4">
        <v>16</v>
      </c>
      <c r="S20" s="9">
        <v>0.26100000000000001</v>
      </c>
      <c r="T20" s="9">
        <v>0.32</v>
      </c>
      <c r="U20" s="9">
        <v>0.34799999999999998</v>
      </c>
      <c r="V20" s="9">
        <v>0.66800000000000004</v>
      </c>
      <c r="X20" s="5" t="s">
        <v>4</v>
      </c>
      <c r="Y20" s="5" t="s">
        <v>4</v>
      </c>
      <c r="Z20" s="1" t="s">
        <v>121</v>
      </c>
    </row>
    <row r="21" spans="1:27" ht="12.75" customHeight="1" x14ac:dyDescent="0.35">
      <c r="A21" s="193" t="s">
        <v>474</v>
      </c>
      <c r="B21" s="4">
        <v>12</v>
      </c>
      <c r="C21" s="4">
        <v>38</v>
      </c>
      <c r="D21" s="4">
        <v>35</v>
      </c>
      <c r="E21" s="4">
        <v>7</v>
      </c>
      <c r="F21" s="4">
        <v>11</v>
      </c>
      <c r="G21" s="4">
        <v>10</v>
      </c>
      <c r="H21" s="4">
        <v>1</v>
      </c>
      <c r="I21" s="4">
        <v>0</v>
      </c>
      <c r="J21" s="4">
        <v>0</v>
      </c>
      <c r="K21" s="4">
        <v>4</v>
      </c>
      <c r="L21" s="4">
        <v>2</v>
      </c>
      <c r="M21" s="4">
        <v>6</v>
      </c>
      <c r="N21" s="4">
        <v>0</v>
      </c>
      <c r="O21" s="4">
        <v>0</v>
      </c>
      <c r="P21" s="4">
        <v>1</v>
      </c>
      <c r="Q21" s="4">
        <v>0</v>
      </c>
      <c r="R21" s="4">
        <v>12</v>
      </c>
      <c r="S21" s="9">
        <v>0.314</v>
      </c>
      <c r="T21" s="9">
        <v>0.36799999999999999</v>
      </c>
      <c r="U21" s="9">
        <v>0.34300000000000003</v>
      </c>
      <c r="V21" s="9">
        <v>0.71099999999999997</v>
      </c>
      <c r="X21" s="5" t="s">
        <v>4</v>
      </c>
      <c r="Y21" s="5" t="s">
        <v>4</v>
      </c>
      <c r="Z21" s="1" t="s">
        <v>121</v>
      </c>
      <c r="AA21" s="1" t="s">
        <v>118</v>
      </c>
    </row>
    <row r="22" spans="1:27" ht="12.75" customHeight="1" x14ac:dyDescent="0.35">
      <c r="A22" s="193" t="s">
        <v>235</v>
      </c>
      <c r="B22" s="4">
        <v>11</v>
      </c>
      <c r="C22" s="4">
        <v>45</v>
      </c>
      <c r="D22" s="4">
        <v>35</v>
      </c>
      <c r="E22" s="4">
        <v>11</v>
      </c>
      <c r="F22" s="4">
        <v>10</v>
      </c>
      <c r="G22" s="4">
        <v>9</v>
      </c>
      <c r="H22" s="4">
        <v>1</v>
      </c>
      <c r="I22" s="4">
        <v>0</v>
      </c>
      <c r="J22" s="4">
        <v>0</v>
      </c>
      <c r="K22" s="4">
        <v>4</v>
      </c>
      <c r="L22" s="4">
        <v>9</v>
      </c>
      <c r="M22" s="4">
        <v>5</v>
      </c>
      <c r="N22" s="4">
        <v>0</v>
      </c>
      <c r="O22" s="4">
        <v>0</v>
      </c>
      <c r="P22" s="4">
        <v>1</v>
      </c>
      <c r="Q22" s="4">
        <v>0</v>
      </c>
      <c r="R22" s="4">
        <v>11</v>
      </c>
      <c r="S22" s="9">
        <v>0.28599999999999998</v>
      </c>
      <c r="T22" s="9">
        <v>0.44400000000000001</v>
      </c>
      <c r="U22" s="9">
        <v>0.314</v>
      </c>
      <c r="V22" s="9">
        <v>0.75900000000000001</v>
      </c>
      <c r="X22" s="5" t="s">
        <v>4</v>
      </c>
      <c r="Y22" s="5" t="s">
        <v>4</v>
      </c>
      <c r="Z22" s="1" t="s">
        <v>90</v>
      </c>
    </row>
    <row r="23" spans="1:27" ht="12.75" customHeight="1" x14ac:dyDescent="0.35">
      <c r="A23" s="193" t="s">
        <v>671</v>
      </c>
      <c r="B23" s="4">
        <v>9</v>
      </c>
      <c r="C23" s="4">
        <v>23</v>
      </c>
      <c r="D23" s="4">
        <v>20</v>
      </c>
      <c r="E23" s="4">
        <v>2</v>
      </c>
      <c r="F23" s="4">
        <v>5</v>
      </c>
      <c r="G23" s="4">
        <v>4</v>
      </c>
      <c r="H23" s="4">
        <v>1</v>
      </c>
      <c r="I23" s="4">
        <v>0</v>
      </c>
      <c r="J23" s="4">
        <v>0</v>
      </c>
      <c r="K23" s="4">
        <v>3</v>
      </c>
      <c r="L23" s="4">
        <v>3</v>
      </c>
      <c r="M23" s="4">
        <v>7</v>
      </c>
      <c r="N23" s="4">
        <v>0</v>
      </c>
      <c r="O23" s="4">
        <v>0</v>
      </c>
      <c r="P23" s="4">
        <v>0</v>
      </c>
      <c r="Q23" s="4">
        <v>0</v>
      </c>
      <c r="R23" s="4">
        <v>6</v>
      </c>
      <c r="S23" s="9">
        <v>0.25</v>
      </c>
      <c r="T23" s="9">
        <v>0.34799999999999998</v>
      </c>
      <c r="U23" s="9">
        <v>0.3</v>
      </c>
      <c r="V23" s="9">
        <v>0.64800000000000002</v>
      </c>
      <c r="X23" s="5" t="s">
        <v>4</v>
      </c>
      <c r="Y23" s="5" t="s">
        <v>4</v>
      </c>
      <c r="Z23" s="1" t="s">
        <v>121</v>
      </c>
      <c r="AA23" s="1" t="s">
        <v>101</v>
      </c>
    </row>
    <row r="24" spans="1:27" ht="12.75" customHeight="1" x14ac:dyDescent="0.35">
      <c r="A24" s="193" t="s">
        <v>332</v>
      </c>
      <c r="B24" s="4">
        <v>8</v>
      </c>
      <c r="C24" s="4">
        <v>39</v>
      </c>
      <c r="D24" s="4">
        <v>35</v>
      </c>
      <c r="E24" s="4">
        <v>6</v>
      </c>
      <c r="F24" s="4">
        <v>14</v>
      </c>
      <c r="G24" s="4">
        <v>8</v>
      </c>
      <c r="H24" s="4">
        <v>5</v>
      </c>
      <c r="I24" s="4">
        <v>0</v>
      </c>
      <c r="J24" s="4">
        <v>1</v>
      </c>
      <c r="K24" s="4">
        <v>6</v>
      </c>
      <c r="L24" s="4">
        <v>3</v>
      </c>
      <c r="M24" s="4">
        <v>5</v>
      </c>
      <c r="N24" s="4">
        <v>0</v>
      </c>
      <c r="O24" s="4">
        <v>0</v>
      </c>
      <c r="P24" s="4">
        <v>1</v>
      </c>
      <c r="Q24" s="4">
        <v>0</v>
      </c>
      <c r="R24" s="4">
        <v>22</v>
      </c>
      <c r="S24" s="9">
        <v>0.4</v>
      </c>
      <c r="T24" s="9">
        <v>0.46200000000000002</v>
      </c>
      <c r="U24" s="9">
        <v>0.629</v>
      </c>
      <c r="V24" s="9">
        <v>1.0900000000000001</v>
      </c>
      <c r="X24" s="5" t="s">
        <v>92</v>
      </c>
      <c r="Y24" s="5" t="s">
        <v>4</v>
      </c>
      <c r="Z24" s="1" t="s">
        <v>96</v>
      </c>
      <c r="AA24" s="1" t="s">
        <v>275</v>
      </c>
    </row>
    <row r="25" spans="1:27" ht="12.75" customHeight="1" x14ac:dyDescent="0.35">
      <c r="A25" s="193" t="s">
        <v>634</v>
      </c>
      <c r="B25" s="4">
        <v>8</v>
      </c>
      <c r="C25" s="4">
        <v>25</v>
      </c>
      <c r="D25" s="4">
        <v>22</v>
      </c>
      <c r="E25" s="4">
        <v>6</v>
      </c>
      <c r="F25" s="4">
        <v>4</v>
      </c>
      <c r="G25" s="4">
        <v>2</v>
      </c>
      <c r="H25" s="4">
        <v>2</v>
      </c>
      <c r="I25" s="4">
        <v>0</v>
      </c>
      <c r="J25" s="4">
        <v>0</v>
      </c>
      <c r="K25" s="4">
        <v>3</v>
      </c>
      <c r="L25" s="4">
        <v>2</v>
      </c>
      <c r="M25" s="4">
        <v>7</v>
      </c>
      <c r="N25" s="4">
        <v>0</v>
      </c>
      <c r="O25" s="4">
        <v>1</v>
      </c>
      <c r="P25" s="4">
        <v>0</v>
      </c>
      <c r="Q25" s="4">
        <v>0</v>
      </c>
      <c r="R25" s="4">
        <v>6</v>
      </c>
      <c r="S25" s="9">
        <v>0.182</v>
      </c>
      <c r="T25" s="9">
        <v>0.25</v>
      </c>
      <c r="U25" s="9">
        <v>0.27300000000000002</v>
      </c>
      <c r="V25" s="9">
        <v>0.52300000000000002</v>
      </c>
      <c r="X25" s="5" t="s">
        <v>4</v>
      </c>
      <c r="Y25" s="5" t="s">
        <v>4</v>
      </c>
      <c r="Z25" s="1" t="s">
        <v>122</v>
      </c>
    </row>
    <row r="26" spans="1:27" ht="12.75" customHeight="1" x14ac:dyDescent="0.35">
      <c r="A26" s="193" t="s">
        <v>473</v>
      </c>
      <c r="B26" s="4">
        <v>7</v>
      </c>
      <c r="C26" s="4">
        <v>28</v>
      </c>
      <c r="D26" s="4">
        <v>26</v>
      </c>
      <c r="E26" s="4">
        <v>5</v>
      </c>
      <c r="F26" s="4">
        <v>6</v>
      </c>
      <c r="G26" s="4">
        <v>5</v>
      </c>
      <c r="H26" s="4">
        <v>1</v>
      </c>
      <c r="I26" s="4">
        <v>0</v>
      </c>
      <c r="J26" s="4">
        <v>0</v>
      </c>
      <c r="K26" s="4">
        <v>7</v>
      </c>
      <c r="L26" s="4">
        <v>2</v>
      </c>
      <c r="M26" s="4">
        <v>4</v>
      </c>
      <c r="N26" s="4">
        <v>2</v>
      </c>
      <c r="O26" s="4">
        <v>0</v>
      </c>
      <c r="P26" s="4">
        <v>0</v>
      </c>
      <c r="Q26" s="4">
        <v>0</v>
      </c>
      <c r="R26" s="4">
        <v>7</v>
      </c>
      <c r="S26" s="9">
        <v>0.23100000000000001</v>
      </c>
      <c r="T26" s="9">
        <v>0.28599999999999998</v>
      </c>
      <c r="U26" s="9">
        <v>0.26900000000000002</v>
      </c>
      <c r="V26" s="9">
        <v>0.55500000000000005</v>
      </c>
      <c r="X26" s="5" t="s">
        <v>4</v>
      </c>
      <c r="Y26" s="5" t="s">
        <v>4</v>
      </c>
      <c r="Z26" s="1" t="s">
        <v>115</v>
      </c>
    </row>
    <row r="27" spans="1:27" ht="12.75" customHeight="1" x14ac:dyDescent="0.35">
      <c r="A27" s="193" t="s">
        <v>340</v>
      </c>
      <c r="B27" s="4">
        <v>7</v>
      </c>
      <c r="C27" s="4">
        <v>28</v>
      </c>
      <c r="D27" s="4">
        <v>25</v>
      </c>
      <c r="E27" s="4">
        <v>5</v>
      </c>
      <c r="F27" s="4">
        <v>7</v>
      </c>
      <c r="G27" s="4">
        <v>3</v>
      </c>
      <c r="H27" s="4">
        <v>4</v>
      </c>
      <c r="I27" s="4">
        <v>0</v>
      </c>
      <c r="J27" s="4">
        <v>0</v>
      </c>
      <c r="K27" s="4">
        <v>3</v>
      </c>
      <c r="L27" s="4">
        <v>3</v>
      </c>
      <c r="M27" s="4">
        <v>4</v>
      </c>
      <c r="N27" s="4">
        <v>3</v>
      </c>
      <c r="O27" s="4">
        <v>0</v>
      </c>
      <c r="P27" s="4">
        <v>0</v>
      </c>
      <c r="Q27" s="4">
        <v>0</v>
      </c>
      <c r="R27" s="4">
        <v>11</v>
      </c>
      <c r="S27" s="9">
        <v>0.28000000000000003</v>
      </c>
      <c r="T27" s="9">
        <v>0.35699999999999998</v>
      </c>
      <c r="U27" s="9">
        <v>0.44</v>
      </c>
      <c r="V27" s="9">
        <v>0.79700000000000004</v>
      </c>
      <c r="X27" s="5" t="s">
        <v>4</v>
      </c>
      <c r="Y27" s="5" t="s">
        <v>4</v>
      </c>
      <c r="Z27" s="1" t="s">
        <v>139</v>
      </c>
      <c r="AA27" s="1" t="s">
        <v>126</v>
      </c>
    </row>
    <row r="28" spans="1:27" ht="12.75" customHeight="1" x14ac:dyDescent="0.35">
      <c r="A28" s="193" t="s">
        <v>323</v>
      </c>
      <c r="B28" s="4">
        <v>5</v>
      </c>
      <c r="C28" s="4">
        <v>20</v>
      </c>
      <c r="D28" s="4">
        <v>19</v>
      </c>
      <c r="E28" s="4">
        <v>2</v>
      </c>
      <c r="F28" s="4">
        <v>6</v>
      </c>
      <c r="G28" s="4">
        <v>4</v>
      </c>
      <c r="H28" s="4">
        <v>1</v>
      </c>
      <c r="I28" s="4">
        <v>0</v>
      </c>
      <c r="J28" s="4">
        <v>1</v>
      </c>
      <c r="K28" s="4">
        <v>3</v>
      </c>
      <c r="L28" s="4">
        <v>0</v>
      </c>
      <c r="M28" s="4">
        <v>3</v>
      </c>
      <c r="N28" s="4">
        <v>0</v>
      </c>
      <c r="O28" s="4">
        <v>1</v>
      </c>
      <c r="P28" s="4">
        <v>0</v>
      </c>
      <c r="Q28" s="4">
        <v>0</v>
      </c>
      <c r="R28" s="4">
        <v>10</v>
      </c>
      <c r="S28" s="9">
        <v>0.316</v>
      </c>
      <c r="T28" s="9">
        <v>0.316</v>
      </c>
      <c r="U28" s="9">
        <v>0.52600000000000002</v>
      </c>
      <c r="V28" s="9">
        <v>0.84199999999999997</v>
      </c>
      <c r="X28" s="5" t="s">
        <v>4</v>
      </c>
      <c r="Y28" s="5" t="s">
        <v>4</v>
      </c>
      <c r="Z28" s="1" t="s">
        <v>93</v>
      </c>
      <c r="AA28" s="1" t="s">
        <v>97</v>
      </c>
    </row>
    <row r="29" spans="1:27" ht="12.75" customHeight="1" x14ac:dyDescent="0.35">
      <c r="A29" s="193" t="s">
        <v>660</v>
      </c>
      <c r="B29" s="4">
        <v>4</v>
      </c>
      <c r="C29" s="4">
        <v>18</v>
      </c>
      <c r="D29" s="4">
        <v>17</v>
      </c>
      <c r="E29" s="4">
        <v>1</v>
      </c>
      <c r="F29" s="4">
        <v>8</v>
      </c>
      <c r="G29" s="4">
        <v>6</v>
      </c>
      <c r="H29" s="4">
        <v>1</v>
      </c>
      <c r="I29" s="4">
        <v>1</v>
      </c>
      <c r="J29" s="4">
        <v>0</v>
      </c>
      <c r="K29" s="4">
        <v>4</v>
      </c>
      <c r="L29" s="4">
        <v>1</v>
      </c>
      <c r="M29" s="4">
        <v>0</v>
      </c>
      <c r="N29" s="4">
        <v>1</v>
      </c>
      <c r="O29" s="4">
        <v>0</v>
      </c>
      <c r="P29" s="4">
        <v>0</v>
      </c>
      <c r="Q29" s="4">
        <v>0</v>
      </c>
      <c r="R29" s="4">
        <v>11</v>
      </c>
      <c r="S29" s="9">
        <v>0.47099999999999997</v>
      </c>
      <c r="T29" s="9">
        <v>0.5</v>
      </c>
      <c r="U29" s="9">
        <v>0.64700000000000002</v>
      </c>
      <c r="V29" s="9">
        <v>1.147</v>
      </c>
      <c r="X29" s="5" t="s">
        <v>92</v>
      </c>
      <c r="Y29" s="5" t="s">
        <v>4</v>
      </c>
      <c r="Z29" s="1" t="s">
        <v>121</v>
      </c>
      <c r="AA29" s="1" t="s">
        <v>167</v>
      </c>
    </row>
    <row r="30" spans="1:27" ht="12.75" customHeight="1" x14ac:dyDescent="0.35">
      <c r="A30" s="193" t="s">
        <v>672</v>
      </c>
      <c r="B30" s="4">
        <v>4</v>
      </c>
      <c r="C30" s="4">
        <v>13</v>
      </c>
      <c r="D30" s="4">
        <v>11</v>
      </c>
      <c r="E30" s="4">
        <v>5</v>
      </c>
      <c r="F30" s="4">
        <v>4</v>
      </c>
      <c r="G30" s="4">
        <v>3</v>
      </c>
      <c r="H30" s="4">
        <v>1</v>
      </c>
      <c r="I30" s="4">
        <v>0</v>
      </c>
      <c r="J30" s="4">
        <v>0</v>
      </c>
      <c r="K30" s="4">
        <v>2</v>
      </c>
      <c r="L30" s="4">
        <v>1</v>
      </c>
      <c r="M30" s="4">
        <v>4</v>
      </c>
      <c r="N30" s="4">
        <v>0</v>
      </c>
      <c r="O30" s="4">
        <v>0</v>
      </c>
      <c r="P30" s="4">
        <v>1</v>
      </c>
      <c r="Q30" s="4">
        <v>0</v>
      </c>
      <c r="R30" s="4">
        <v>5</v>
      </c>
      <c r="S30" s="9">
        <v>0.36399999999999999</v>
      </c>
      <c r="T30" s="9">
        <v>0.46200000000000002</v>
      </c>
      <c r="U30" s="9">
        <v>0.45500000000000002</v>
      </c>
      <c r="V30" s="9">
        <v>0.91600000000000004</v>
      </c>
      <c r="X30" s="5" t="s">
        <v>4</v>
      </c>
      <c r="Y30" s="5" t="s">
        <v>4</v>
      </c>
      <c r="Z30" s="1" t="s">
        <v>114</v>
      </c>
      <c r="AA30" s="1" t="s">
        <v>113</v>
      </c>
    </row>
    <row r="31" spans="1:27" ht="12.75" customHeight="1" x14ac:dyDescent="0.35">
      <c r="A31" s="193" t="s">
        <v>506</v>
      </c>
      <c r="B31" s="4">
        <v>3</v>
      </c>
      <c r="C31" s="4">
        <v>12</v>
      </c>
      <c r="D31" s="4">
        <v>11</v>
      </c>
      <c r="E31" s="4">
        <v>0</v>
      </c>
      <c r="F31" s="4">
        <v>3</v>
      </c>
      <c r="G31" s="4">
        <v>2</v>
      </c>
      <c r="H31" s="4">
        <v>1</v>
      </c>
      <c r="I31" s="4">
        <v>0</v>
      </c>
      <c r="J31" s="4">
        <v>0</v>
      </c>
      <c r="K31" s="4">
        <v>0</v>
      </c>
      <c r="L31" s="4">
        <v>1</v>
      </c>
      <c r="M31" s="4">
        <v>3</v>
      </c>
      <c r="N31" s="4">
        <v>0</v>
      </c>
      <c r="O31" s="4">
        <v>0</v>
      </c>
      <c r="P31" s="4">
        <v>0</v>
      </c>
      <c r="Q31" s="4">
        <v>0</v>
      </c>
      <c r="R31" s="4">
        <v>4</v>
      </c>
      <c r="S31" s="9">
        <v>0.27300000000000002</v>
      </c>
      <c r="T31" s="9">
        <v>0.33300000000000002</v>
      </c>
      <c r="U31" s="9">
        <v>0.36399999999999999</v>
      </c>
      <c r="V31" s="9">
        <v>0.69699999999999995</v>
      </c>
      <c r="X31" s="5" t="s">
        <v>4</v>
      </c>
      <c r="Y31" s="5" t="s">
        <v>4</v>
      </c>
      <c r="Z31" s="1" t="s">
        <v>96</v>
      </c>
      <c r="AA31" s="1" t="s">
        <v>149</v>
      </c>
    </row>
    <row r="32" spans="1:27" ht="12.75" customHeight="1" x14ac:dyDescent="0.35">
      <c r="A32" s="193" t="s">
        <v>487</v>
      </c>
      <c r="B32" s="4">
        <v>3</v>
      </c>
      <c r="C32" s="4">
        <v>11</v>
      </c>
      <c r="D32" s="4">
        <v>9</v>
      </c>
      <c r="E32" s="4">
        <v>1</v>
      </c>
      <c r="F32" s="4">
        <v>1</v>
      </c>
      <c r="G32" s="4">
        <v>1</v>
      </c>
      <c r="H32" s="4">
        <v>0</v>
      </c>
      <c r="I32" s="4">
        <v>0</v>
      </c>
      <c r="J32" s="4">
        <v>0</v>
      </c>
      <c r="K32" s="4">
        <v>1</v>
      </c>
      <c r="L32" s="4">
        <v>1</v>
      </c>
      <c r="M32" s="4">
        <v>2</v>
      </c>
      <c r="N32" s="4">
        <v>0</v>
      </c>
      <c r="O32" s="4">
        <v>0</v>
      </c>
      <c r="P32" s="4">
        <v>1</v>
      </c>
      <c r="Q32" s="4">
        <v>0</v>
      </c>
      <c r="R32" s="4">
        <v>1</v>
      </c>
      <c r="S32" s="9">
        <v>0.111</v>
      </c>
      <c r="T32" s="9">
        <v>0.27300000000000002</v>
      </c>
      <c r="U32" s="9">
        <v>0.111</v>
      </c>
      <c r="V32" s="9">
        <v>0.38400000000000001</v>
      </c>
      <c r="X32" s="5" t="s">
        <v>4</v>
      </c>
      <c r="Y32" s="5" t="s">
        <v>4</v>
      </c>
      <c r="Z32" s="1" t="s">
        <v>151</v>
      </c>
      <c r="AA32" s="1" t="s">
        <v>150</v>
      </c>
    </row>
    <row r="33" spans="1:27" ht="12.75" customHeight="1" x14ac:dyDescent="0.35">
      <c r="A33" s="193" t="s">
        <v>673</v>
      </c>
      <c r="B33" s="4">
        <v>3</v>
      </c>
      <c r="C33" s="4">
        <v>9</v>
      </c>
      <c r="D33" s="4">
        <v>9</v>
      </c>
      <c r="E33" s="4">
        <v>2</v>
      </c>
      <c r="F33" s="4">
        <v>3</v>
      </c>
      <c r="G33" s="4">
        <v>3</v>
      </c>
      <c r="H33" s="4">
        <v>0</v>
      </c>
      <c r="I33" s="4">
        <v>0</v>
      </c>
      <c r="J33" s="4">
        <v>0</v>
      </c>
      <c r="K33" s="4">
        <v>1</v>
      </c>
      <c r="L33" s="4">
        <v>0</v>
      </c>
      <c r="M33" s="4">
        <v>1</v>
      </c>
      <c r="N33" s="4">
        <v>2</v>
      </c>
      <c r="O33" s="4">
        <v>0</v>
      </c>
      <c r="P33" s="4">
        <v>0</v>
      </c>
      <c r="Q33" s="4">
        <v>0</v>
      </c>
      <c r="R33" s="4">
        <v>3</v>
      </c>
      <c r="S33" s="9">
        <v>0.33300000000000002</v>
      </c>
      <c r="T33" s="9">
        <v>0.33300000000000002</v>
      </c>
      <c r="U33" s="9">
        <v>0.33300000000000002</v>
      </c>
      <c r="V33" s="9">
        <v>0.66700000000000004</v>
      </c>
      <c r="X33" s="5" t="s">
        <v>4</v>
      </c>
      <c r="Y33" s="5" t="s">
        <v>4</v>
      </c>
      <c r="Z33" s="1" t="s">
        <v>121</v>
      </c>
    </row>
    <row r="34" spans="1:27" ht="12.75" customHeight="1" x14ac:dyDescent="0.35">
      <c r="A34" s="193" t="s">
        <v>639</v>
      </c>
      <c r="B34" s="4">
        <v>3</v>
      </c>
      <c r="C34" s="4">
        <v>12</v>
      </c>
      <c r="D34" s="4">
        <v>8</v>
      </c>
      <c r="E34" s="4">
        <v>4</v>
      </c>
      <c r="F34" s="4">
        <v>2</v>
      </c>
      <c r="G34" s="4">
        <v>2</v>
      </c>
      <c r="H34" s="4">
        <v>0</v>
      </c>
      <c r="I34" s="4">
        <v>0</v>
      </c>
      <c r="J34" s="4">
        <v>0</v>
      </c>
      <c r="K34" s="4">
        <v>3</v>
      </c>
      <c r="L34" s="4">
        <v>3</v>
      </c>
      <c r="M34" s="4">
        <v>2</v>
      </c>
      <c r="N34" s="4">
        <v>0</v>
      </c>
      <c r="O34" s="4">
        <v>0</v>
      </c>
      <c r="P34" s="4">
        <v>1</v>
      </c>
      <c r="Q34" s="4">
        <v>0</v>
      </c>
      <c r="R34" s="4">
        <v>2</v>
      </c>
      <c r="S34" s="9">
        <v>0.25</v>
      </c>
      <c r="T34" s="9">
        <v>0.5</v>
      </c>
      <c r="U34" s="9">
        <v>0.25</v>
      </c>
      <c r="V34" s="9">
        <v>0.75</v>
      </c>
      <c r="X34" s="5" t="s">
        <v>92</v>
      </c>
      <c r="Y34" s="5" t="s">
        <v>4</v>
      </c>
      <c r="Z34" s="1" t="s">
        <v>93</v>
      </c>
      <c r="AA34" s="1" t="s">
        <v>123</v>
      </c>
    </row>
    <row r="35" spans="1:27" ht="12.75" customHeight="1" x14ac:dyDescent="0.35">
      <c r="A35" s="193" t="s">
        <v>675</v>
      </c>
      <c r="B35" s="4">
        <v>3</v>
      </c>
      <c r="C35" s="4">
        <v>7</v>
      </c>
      <c r="D35" s="4">
        <v>6</v>
      </c>
      <c r="E35" s="4">
        <v>2</v>
      </c>
      <c r="F35" s="4">
        <v>2</v>
      </c>
      <c r="G35" s="4">
        <v>2</v>
      </c>
      <c r="H35" s="4">
        <v>0</v>
      </c>
      <c r="I35" s="4">
        <v>0</v>
      </c>
      <c r="J35" s="4">
        <v>0</v>
      </c>
      <c r="K35" s="4">
        <v>0</v>
      </c>
      <c r="L35" s="4">
        <v>1</v>
      </c>
      <c r="M35" s="4">
        <v>1</v>
      </c>
      <c r="N35" s="4">
        <v>1</v>
      </c>
      <c r="O35" s="4">
        <v>0</v>
      </c>
      <c r="P35" s="4">
        <v>0</v>
      </c>
      <c r="Q35" s="4">
        <v>0</v>
      </c>
      <c r="R35" s="4">
        <v>2</v>
      </c>
      <c r="S35" s="9">
        <v>0.33300000000000002</v>
      </c>
      <c r="T35" s="9">
        <v>0.42899999999999999</v>
      </c>
      <c r="U35" s="9">
        <v>0.33300000000000002</v>
      </c>
      <c r="V35" s="9">
        <v>0.76200000000000001</v>
      </c>
      <c r="X35" s="5" t="s">
        <v>92</v>
      </c>
      <c r="Y35" s="5" t="s">
        <v>92</v>
      </c>
      <c r="Z35" s="1" t="s">
        <v>121</v>
      </c>
      <c r="AA35" s="1" t="s">
        <v>753</v>
      </c>
    </row>
    <row r="36" spans="1:27" ht="12.75" customHeight="1" x14ac:dyDescent="0.35">
      <c r="A36" s="193" t="s">
        <v>653</v>
      </c>
      <c r="B36" s="4">
        <v>2</v>
      </c>
      <c r="C36" s="4">
        <v>9</v>
      </c>
      <c r="D36" s="4">
        <v>8</v>
      </c>
      <c r="E36" s="4">
        <v>1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1</v>
      </c>
      <c r="M36" s="4">
        <v>2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9">
        <v>0</v>
      </c>
      <c r="T36" s="9">
        <v>0.111</v>
      </c>
      <c r="U36" s="9">
        <v>0</v>
      </c>
      <c r="V36" s="9">
        <v>0.111</v>
      </c>
      <c r="X36" s="5" t="s">
        <v>4</v>
      </c>
      <c r="Y36" s="5" t="s">
        <v>4</v>
      </c>
      <c r="Z36" s="1" t="s">
        <v>124</v>
      </c>
    </row>
    <row r="37" spans="1:27" ht="12.75" customHeight="1" x14ac:dyDescent="0.35">
      <c r="A37" s="193" t="s">
        <v>674</v>
      </c>
      <c r="B37" s="4">
        <v>2</v>
      </c>
      <c r="C37" s="4">
        <v>7</v>
      </c>
      <c r="D37" s="4">
        <v>7</v>
      </c>
      <c r="E37" s="4">
        <v>1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2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9">
        <v>0</v>
      </c>
      <c r="T37" s="9">
        <v>0</v>
      </c>
      <c r="U37" s="9">
        <v>0</v>
      </c>
      <c r="V37" s="9">
        <v>0</v>
      </c>
      <c r="X37" s="5" t="s">
        <v>4</v>
      </c>
      <c r="Y37" s="5" t="s">
        <v>4</v>
      </c>
      <c r="Z37" s="1" t="s">
        <v>131</v>
      </c>
    </row>
    <row r="38" spans="1:27" ht="12.75" customHeight="1" x14ac:dyDescent="0.35">
      <c r="A38" s="190" t="s">
        <v>683</v>
      </c>
      <c r="B38" s="4">
        <v>2</v>
      </c>
      <c r="C38" s="4">
        <v>7</v>
      </c>
      <c r="D38" s="4">
        <v>6</v>
      </c>
      <c r="E38" s="4">
        <v>1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1</v>
      </c>
      <c r="M38" s="4">
        <v>3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9">
        <v>0</v>
      </c>
      <c r="T38" s="9">
        <v>0.14299999999999999</v>
      </c>
      <c r="U38" s="9">
        <v>0</v>
      </c>
      <c r="V38" s="9">
        <v>0.14299999999999999</v>
      </c>
      <c r="X38" s="5" t="s">
        <v>4</v>
      </c>
      <c r="Y38" s="5" t="s">
        <v>4</v>
      </c>
      <c r="Z38" s="1" t="s">
        <v>107</v>
      </c>
      <c r="AA38" s="1" t="s">
        <v>125</v>
      </c>
    </row>
    <row r="39" spans="1:27" ht="12.75" customHeight="1" x14ac:dyDescent="0.35">
      <c r="A39" s="193" t="s">
        <v>662</v>
      </c>
      <c r="B39" s="4">
        <v>2</v>
      </c>
      <c r="C39" s="4">
        <v>2</v>
      </c>
      <c r="D39" s="4">
        <v>2</v>
      </c>
      <c r="E39" s="4">
        <v>1</v>
      </c>
      <c r="F39" s="4">
        <v>1</v>
      </c>
      <c r="G39" s="4">
        <v>0</v>
      </c>
      <c r="H39" s="4">
        <v>1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2</v>
      </c>
      <c r="S39" s="9">
        <v>0.5</v>
      </c>
      <c r="T39" s="9">
        <v>0.5</v>
      </c>
      <c r="U39" s="9">
        <v>1</v>
      </c>
      <c r="V39" s="9">
        <v>1.5</v>
      </c>
      <c r="X39" s="5" t="s">
        <v>4</v>
      </c>
      <c r="Y39" s="5" t="s">
        <v>4</v>
      </c>
      <c r="Z39" s="1" t="s">
        <v>121</v>
      </c>
      <c r="AA39" s="1" t="s">
        <v>127</v>
      </c>
    </row>
    <row r="40" spans="1:27" ht="12.75" customHeight="1" x14ac:dyDescent="0.35">
      <c r="A40" s="193" t="s">
        <v>411</v>
      </c>
      <c r="B40" s="4">
        <v>1</v>
      </c>
      <c r="C40" s="4">
        <v>3</v>
      </c>
      <c r="D40" s="4">
        <v>3</v>
      </c>
      <c r="E40" s="4">
        <v>0</v>
      </c>
      <c r="F40" s="4">
        <v>1</v>
      </c>
      <c r="G40" s="4">
        <v>1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1</v>
      </c>
      <c r="S40" s="9">
        <v>0.33300000000000002</v>
      </c>
      <c r="T40" s="9">
        <v>0.33300000000000002</v>
      </c>
      <c r="U40" s="9">
        <v>0.33300000000000002</v>
      </c>
      <c r="V40" s="9">
        <v>0.66700000000000004</v>
      </c>
      <c r="X40" s="5" t="s">
        <v>95</v>
      </c>
      <c r="Y40" s="5" t="s">
        <v>4</v>
      </c>
      <c r="Z40" s="1" t="s">
        <v>99</v>
      </c>
      <c r="AA40" s="1" t="s">
        <v>147</v>
      </c>
    </row>
    <row r="41" spans="1:27" ht="12.75" customHeight="1" x14ac:dyDescent="0.35">
      <c r="A41" s="193" t="s">
        <v>502</v>
      </c>
      <c r="B41" s="4">
        <v>1</v>
      </c>
      <c r="C41" s="4">
        <v>3</v>
      </c>
      <c r="D41" s="4">
        <v>2</v>
      </c>
      <c r="E41" s="4">
        <v>0</v>
      </c>
      <c r="F41" s="4">
        <v>1</v>
      </c>
      <c r="G41" s="4">
        <v>1</v>
      </c>
      <c r="H41" s="4">
        <v>0</v>
      </c>
      <c r="I41" s="4">
        <v>0</v>
      </c>
      <c r="J41" s="4">
        <v>0</v>
      </c>
      <c r="K41" s="4">
        <v>1</v>
      </c>
      <c r="L41" s="4">
        <v>1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1</v>
      </c>
      <c r="S41" s="9">
        <v>0.5</v>
      </c>
      <c r="T41" s="9">
        <v>0.66700000000000004</v>
      </c>
      <c r="U41" s="9">
        <v>0.5</v>
      </c>
      <c r="V41" s="9">
        <v>1.167</v>
      </c>
      <c r="X41" s="5" t="s">
        <v>4</v>
      </c>
      <c r="Y41" s="5" t="s">
        <v>4</v>
      </c>
      <c r="Z41" s="1" t="s">
        <v>106</v>
      </c>
    </row>
    <row r="42" spans="1:27" ht="12.75" customHeight="1" x14ac:dyDescent="0.35">
      <c r="A42" s="19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9"/>
      <c r="T42" s="9"/>
      <c r="U42" s="9"/>
      <c r="V42" s="9"/>
    </row>
    <row r="43" spans="1:27" ht="12.75" customHeight="1" x14ac:dyDescent="0.35">
      <c r="B43" s="13" t="s">
        <v>1</v>
      </c>
      <c r="C43" s="13" t="s">
        <v>2</v>
      </c>
      <c r="D43" s="13" t="s">
        <v>3</v>
      </c>
      <c r="E43" s="13" t="s">
        <v>4</v>
      </c>
      <c r="F43" s="13" t="s">
        <v>5</v>
      </c>
      <c r="G43" s="13" t="s">
        <v>6</v>
      </c>
      <c r="H43" s="13" t="s">
        <v>7</v>
      </c>
      <c r="I43" s="13" t="s">
        <v>8</v>
      </c>
      <c r="J43" s="13" t="s">
        <v>9</v>
      </c>
      <c r="K43" s="13" t="s">
        <v>10</v>
      </c>
      <c r="L43" s="13" t="s">
        <v>11</v>
      </c>
      <c r="M43" s="13" t="s">
        <v>12</v>
      </c>
      <c r="N43" s="13" t="s">
        <v>13</v>
      </c>
      <c r="O43" s="13" t="s">
        <v>14</v>
      </c>
      <c r="P43" s="13" t="s">
        <v>15</v>
      </c>
      <c r="Q43" s="13" t="s">
        <v>16</v>
      </c>
      <c r="R43" s="13" t="s">
        <v>45</v>
      </c>
      <c r="S43" s="21" t="s">
        <v>17</v>
      </c>
      <c r="T43" s="21" t="s">
        <v>18</v>
      </c>
      <c r="U43" s="21" t="s">
        <v>19</v>
      </c>
      <c r="V43" s="21" t="s">
        <v>20</v>
      </c>
    </row>
    <row r="44" spans="1:27" ht="12.75" customHeight="1" x14ac:dyDescent="0.35">
      <c r="A44" s="24" t="s">
        <v>24</v>
      </c>
      <c r="B44" s="4">
        <v>48</v>
      </c>
      <c r="C44" s="4">
        <v>1873</v>
      </c>
      <c r="D44" s="4">
        <v>1618</v>
      </c>
      <c r="E44" s="4">
        <v>340</v>
      </c>
      <c r="F44" s="4">
        <v>521</v>
      </c>
      <c r="G44" s="4">
        <v>380</v>
      </c>
      <c r="H44" s="4">
        <v>116</v>
      </c>
      <c r="I44" s="4">
        <v>5</v>
      </c>
      <c r="J44" s="4">
        <v>20</v>
      </c>
      <c r="K44" s="4">
        <v>318</v>
      </c>
      <c r="L44" s="4">
        <v>186</v>
      </c>
      <c r="M44" s="4">
        <v>306</v>
      </c>
      <c r="N44" s="4">
        <v>54</v>
      </c>
      <c r="O44" s="4">
        <v>6</v>
      </c>
      <c r="P44" s="4">
        <v>48</v>
      </c>
      <c r="Q44" s="4">
        <v>14</v>
      </c>
      <c r="R44" s="4">
        <v>707</v>
      </c>
      <c r="S44" s="9">
        <v>0.32200000000000001</v>
      </c>
      <c r="T44" s="9">
        <v>0.40500000000000003</v>
      </c>
      <c r="U44" s="9">
        <v>0.437</v>
      </c>
      <c r="V44" s="9">
        <v>0.84199999999999997</v>
      </c>
    </row>
  </sheetData>
  <sortState xmlns:xlrd2="http://schemas.microsoft.com/office/spreadsheetml/2017/richdata2" ref="A5:V41">
    <sortCondition descending="1" ref="B5:B4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2.5" x14ac:dyDescent="0.25"/>
  <cols>
    <col min="1" max="1" width="22.81640625" style="2" customWidth="1"/>
    <col min="2" max="18" width="7.1796875" style="19" customWidth="1"/>
    <col min="19" max="22" width="7.1796875" style="25" customWidth="1"/>
    <col min="23" max="23" width="7.26953125" style="40" customWidth="1"/>
    <col min="24" max="25" width="7.26953125" style="5" customWidth="1"/>
    <col min="26" max="26" width="25" style="1" customWidth="1"/>
    <col min="27" max="27" width="36.6328125" style="1" customWidth="1"/>
    <col min="28" max="16384" width="9.1796875" style="2"/>
  </cols>
  <sheetData>
    <row r="1" spans="1:27" ht="15.5" x14ac:dyDescent="0.35">
      <c r="A1" s="23" t="s">
        <v>57</v>
      </c>
    </row>
    <row r="2" spans="1:27" ht="13" x14ac:dyDescent="0.3">
      <c r="A2" s="39"/>
    </row>
    <row r="3" spans="1:27" ht="13" x14ac:dyDescent="0.3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13" t="s">
        <v>45</v>
      </c>
      <c r="S3" s="17" t="s">
        <v>17</v>
      </c>
      <c r="T3" s="17" t="s">
        <v>18</v>
      </c>
      <c r="U3" s="17" t="s">
        <v>19</v>
      </c>
      <c r="V3" s="17" t="s">
        <v>20</v>
      </c>
      <c r="X3" s="49" t="s">
        <v>86</v>
      </c>
      <c r="Y3" s="49" t="s">
        <v>87</v>
      </c>
      <c r="Z3" s="122" t="s">
        <v>88</v>
      </c>
      <c r="AA3" s="122" t="s">
        <v>89</v>
      </c>
    </row>
    <row r="4" spans="1:27" ht="13" x14ac:dyDescent="0.3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7"/>
      <c r="T4" s="17"/>
      <c r="U4" s="17"/>
      <c r="V4" s="17"/>
    </row>
    <row r="5" spans="1:27" x14ac:dyDescent="0.25">
      <c r="A5" s="40" t="s">
        <v>349</v>
      </c>
      <c r="B5" s="4">
        <v>50</v>
      </c>
      <c r="C5" s="4">
        <v>206</v>
      </c>
      <c r="D5" s="4">
        <v>175</v>
      </c>
      <c r="E5" s="4">
        <v>34</v>
      </c>
      <c r="F5" s="4">
        <v>43</v>
      </c>
      <c r="G5" s="4">
        <v>35</v>
      </c>
      <c r="H5" s="4">
        <v>6</v>
      </c>
      <c r="I5" s="4">
        <v>1</v>
      </c>
      <c r="J5" s="4">
        <v>1</v>
      </c>
      <c r="K5" s="4">
        <v>18</v>
      </c>
      <c r="L5" s="4">
        <v>26</v>
      </c>
      <c r="M5" s="4">
        <v>33</v>
      </c>
      <c r="N5" s="4">
        <v>2</v>
      </c>
      <c r="O5" s="4">
        <v>1</v>
      </c>
      <c r="P5" s="4">
        <v>4</v>
      </c>
      <c r="Q5" s="4">
        <v>0</v>
      </c>
      <c r="R5" s="4">
        <v>54</v>
      </c>
      <c r="S5" s="14">
        <v>0.246</v>
      </c>
      <c r="T5" s="14">
        <v>0.35599999999999998</v>
      </c>
      <c r="U5" s="14">
        <v>0.309</v>
      </c>
      <c r="V5" s="14">
        <v>0.66500000000000004</v>
      </c>
      <c r="X5" s="5" t="s">
        <v>4</v>
      </c>
      <c r="Y5" s="5" t="s">
        <v>4</v>
      </c>
      <c r="Z5" s="1" t="s">
        <v>98</v>
      </c>
    </row>
    <row r="6" spans="1:27" x14ac:dyDescent="0.25">
      <c r="A6" s="40" t="s">
        <v>339</v>
      </c>
      <c r="B6" s="4">
        <v>47</v>
      </c>
      <c r="C6" s="4">
        <v>196</v>
      </c>
      <c r="D6" s="4">
        <v>168</v>
      </c>
      <c r="E6" s="4">
        <v>38</v>
      </c>
      <c r="F6" s="4">
        <v>47</v>
      </c>
      <c r="G6" s="4">
        <v>36</v>
      </c>
      <c r="H6" s="4">
        <v>8</v>
      </c>
      <c r="I6" s="4">
        <v>0</v>
      </c>
      <c r="J6" s="4">
        <v>3</v>
      </c>
      <c r="K6" s="4">
        <v>20</v>
      </c>
      <c r="L6" s="4">
        <v>12</v>
      </c>
      <c r="M6" s="4">
        <v>38</v>
      </c>
      <c r="N6" s="4">
        <v>9</v>
      </c>
      <c r="O6" s="4">
        <v>4</v>
      </c>
      <c r="P6" s="4">
        <v>11</v>
      </c>
      <c r="Q6" s="4">
        <v>1</v>
      </c>
      <c r="R6" s="4">
        <v>64</v>
      </c>
      <c r="S6" s="14">
        <v>0.28000000000000003</v>
      </c>
      <c r="T6" s="14">
        <v>0.36499999999999999</v>
      </c>
      <c r="U6" s="14">
        <v>0.38100000000000001</v>
      </c>
      <c r="V6" s="14">
        <v>0.746</v>
      </c>
      <c r="X6" s="5" t="s">
        <v>4</v>
      </c>
      <c r="Y6" s="5" t="s">
        <v>4</v>
      </c>
      <c r="Z6" s="1" t="s">
        <v>98</v>
      </c>
      <c r="AA6" s="1" t="s">
        <v>102</v>
      </c>
    </row>
    <row r="7" spans="1:27" x14ac:dyDescent="0.25">
      <c r="A7" s="40" t="s">
        <v>356</v>
      </c>
      <c r="B7" s="4">
        <v>37</v>
      </c>
      <c r="C7" s="4">
        <v>147</v>
      </c>
      <c r="D7" s="4">
        <v>128</v>
      </c>
      <c r="E7" s="4">
        <v>21</v>
      </c>
      <c r="F7" s="4">
        <v>44</v>
      </c>
      <c r="G7" s="4">
        <v>31</v>
      </c>
      <c r="H7" s="4">
        <v>12</v>
      </c>
      <c r="I7" s="4">
        <v>0</v>
      </c>
      <c r="J7" s="4">
        <v>1</v>
      </c>
      <c r="K7" s="4">
        <v>21</v>
      </c>
      <c r="L7" s="4">
        <v>12</v>
      </c>
      <c r="M7" s="4">
        <v>28</v>
      </c>
      <c r="N7" s="4">
        <v>5</v>
      </c>
      <c r="O7" s="4">
        <v>0</v>
      </c>
      <c r="P7" s="4">
        <v>7</v>
      </c>
      <c r="Q7" s="4">
        <v>0</v>
      </c>
      <c r="R7" s="4">
        <v>59</v>
      </c>
      <c r="S7" s="14">
        <v>0.34399999999999997</v>
      </c>
      <c r="T7" s="14">
        <v>0.42899999999999999</v>
      </c>
      <c r="U7" s="14">
        <v>0.46100000000000002</v>
      </c>
      <c r="V7" s="14">
        <v>0.89</v>
      </c>
      <c r="X7" s="5" t="s">
        <v>4</v>
      </c>
      <c r="Y7" s="5" t="s">
        <v>4</v>
      </c>
      <c r="Z7" s="1" t="s">
        <v>121</v>
      </c>
    </row>
    <row r="8" spans="1:27" x14ac:dyDescent="0.25">
      <c r="A8" s="40" t="s">
        <v>656</v>
      </c>
      <c r="B8" s="4">
        <v>34</v>
      </c>
      <c r="C8" s="4">
        <v>123</v>
      </c>
      <c r="D8" s="4">
        <v>113</v>
      </c>
      <c r="E8" s="4">
        <v>17</v>
      </c>
      <c r="F8" s="4">
        <v>31</v>
      </c>
      <c r="G8" s="4">
        <v>29</v>
      </c>
      <c r="H8" s="4">
        <v>2</v>
      </c>
      <c r="I8" s="4">
        <v>0</v>
      </c>
      <c r="J8" s="4">
        <v>0</v>
      </c>
      <c r="K8" s="4">
        <v>15</v>
      </c>
      <c r="L8" s="4">
        <v>9</v>
      </c>
      <c r="M8" s="4">
        <v>19</v>
      </c>
      <c r="N8" s="4">
        <v>4</v>
      </c>
      <c r="O8" s="4">
        <v>0</v>
      </c>
      <c r="P8" s="4">
        <v>1</v>
      </c>
      <c r="Q8" s="4">
        <v>0</v>
      </c>
      <c r="R8" s="4">
        <v>33</v>
      </c>
      <c r="S8" s="14">
        <v>0.27400000000000002</v>
      </c>
      <c r="T8" s="14">
        <v>0.33300000000000002</v>
      </c>
      <c r="U8" s="14">
        <v>0.29199999999999998</v>
      </c>
      <c r="V8" s="14">
        <v>0.625</v>
      </c>
      <c r="X8" s="5" t="s">
        <v>92</v>
      </c>
      <c r="Y8" s="5" t="s">
        <v>4</v>
      </c>
      <c r="Z8" s="1" t="s">
        <v>98</v>
      </c>
    </row>
    <row r="9" spans="1:27" x14ac:dyDescent="0.25">
      <c r="A9" s="40" t="s">
        <v>235</v>
      </c>
      <c r="B9" s="4">
        <v>29</v>
      </c>
      <c r="C9" s="4">
        <v>122</v>
      </c>
      <c r="D9" s="4">
        <v>97</v>
      </c>
      <c r="E9" s="4">
        <v>21</v>
      </c>
      <c r="F9" s="4">
        <v>31</v>
      </c>
      <c r="G9" s="4">
        <v>23</v>
      </c>
      <c r="H9" s="4">
        <v>6</v>
      </c>
      <c r="I9" s="4">
        <v>0</v>
      </c>
      <c r="J9" s="4">
        <v>2</v>
      </c>
      <c r="K9" s="4">
        <v>24</v>
      </c>
      <c r="L9" s="4">
        <v>21</v>
      </c>
      <c r="M9" s="4">
        <v>11</v>
      </c>
      <c r="N9" s="4">
        <v>0</v>
      </c>
      <c r="O9" s="4">
        <v>1</v>
      </c>
      <c r="P9" s="4">
        <v>1</v>
      </c>
      <c r="Q9" s="4">
        <v>2</v>
      </c>
      <c r="R9" s="4">
        <v>43</v>
      </c>
      <c r="S9" s="14">
        <v>0.32</v>
      </c>
      <c r="T9" s="14">
        <v>0.438</v>
      </c>
      <c r="U9" s="14">
        <v>0.443</v>
      </c>
      <c r="V9" s="14">
        <v>0.88100000000000001</v>
      </c>
      <c r="X9" s="5" t="s">
        <v>4</v>
      </c>
      <c r="Y9" s="5" t="s">
        <v>4</v>
      </c>
      <c r="Z9" s="1" t="s">
        <v>90</v>
      </c>
    </row>
    <row r="10" spans="1:27" x14ac:dyDescent="0.25">
      <c r="A10" s="40" t="s">
        <v>322</v>
      </c>
      <c r="B10" s="4">
        <v>27</v>
      </c>
      <c r="C10" s="4">
        <v>112</v>
      </c>
      <c r="D10" s="4">
        <v>104</v>
      </c>
      <c r="E10" s="4">
        <v>19</v>
      </c>
      <c r="F10" s="4">
        <v>38</v>
      </c>
      <c r="G10" s="4">
        <v>33</v>
      </c>
      <c r="H10" s="4">
        <v>4</v>
      </c>
      <c r="I10" s="4">
        <v>0</v>
      </c>
      <c r="J10" s="4">
        <v>1</v>
      </c>
      <c r="K10" s="4">
        <v>22</v>
      </c>
      <c r="L10" s="4">
        <v>5</v>
      </c>
      <c r="M10" s="4">
        <v>18</v>
      </c>
      <c r="N10" s="4">
        <v>4</v>
      </c>
      <c r="O10" s="4">
        <v>0</v>
      </c>
      <c r="P10" s="4">
        <v>2</v>
      </c>
      <c r="Q10" s="4">
        <v>1</v>
      </c>
      <c r="R10" s="4">
        <v>45</v>
      </c>
      <c r="S10" s="14">
        <v>0.36499999999999999</v>
      </c>
      <c r="T10" s="14">
        <v>0.40200000000000002</v>
      </c>
      <c r="U10" s="14">
        <v>0.433</v>
      </c>
      <c r="V10" s="14">
        <v>0.83399999999999996</v>
      </c>
      <c r="X10" s="5" t="s">
        <v>4</v>
      </c>
      <c r="Y10" s="5" t="s">
        <v>4</v>
      </c>
      <c r="Z10" s="1" t="s">
        <v>115</v>
      </c>
    </row>
    <row r="11" spans="1:27" x14ac:dyDescent="0.25">
      <c r="A11" s="40" t="s">
        <v>326</v>
      </c>
      <c r="B11" s="4">
        <v>23</v>
      </c>
      <c r="C11" s="4">
        <v>91</v>
      </c>
      <c r="D11" s="4">
        <v>79</v>
      </c>
      <c r="E11" s="4">
        <v>18</v>
      </c>
      <c r="F11" s="4">
        <v>29</v>
      </c>
      <c r="G11" s="4">
        <v>19</v>
      </c>
      <c r="H11" s="4">
        <v>9</v>
      </c>
      <c r="I11" s="4">
        <v>1</v>
      </c>
      <c r="J11" s="4">
        <v>0</v>
      </c>
      <c r="K11" s="4">
        <v>8</v>
      </c>
      <c r="L11" s="4">
        <v>11</v>
      </c>
      <c r="M11" s="4">
        <v>11</v>
      </c>
      <c r="N11" s="4">
        <v>4</v>
      </c>
      <c r="O11" s="4">
        <v>0</v>
      </c>
      <c r="P11" s="4">
        <v>1</v>
      </c>
      <c r="Q11" s="4">
        <v>0</v>
      </c>
      <c r="R11" s="4">
        <v>40</v>
      </c>
      <c r="S11" s="14">
        <v>0.36699999999999999</v>
      </c>
      <c r="T11" s="14">
        <v>0.45100000000000001</v>
      </c>
      <c r="U11" s="14">
        <v>0.50600000000000001</v>
      </c>
      <c r="V11" s="14">
        <v>0.95699999999999996</v>
      </c>
      <c r="X11" s="5" t="s">
        <v>4</v>
      </c>
      <c r="Y11" s="5" t="s">
        <v>4</v>
      </c>
      <c r="Z11" s="1" t="s">
        <v>124</v>
      </c>
    </row>
    <row r="12" spans="1:27" x14ac:dyDescent="0.25">
      <c r="A12" s="40" t="s">
        <v>245</v>
      </c>
      <c r="B12" s="4">
        <v>21</v>
      </c>
      <c r="C12" s="4">
        <v>70</v>
      </c>
      <c r="D12" s="4">
        <v>65</v>
      </c>
      <c r="E12" s="4">
        <v>9</v>
      </c>
      <c r="F12" s="4">
        <v>19</v>
      </c>
      <c r="G12" s="4">
        <v>12</v>
      </c>
      <c r="H12" s="4">
        <v>6</v>
      </c>
      <c r="I12" s="4">
        <v>0</v>
      </c>
      <c r="J12" s="4">
        <v>1</v>
      </c>
      <c r="K12" s="4">
        <v>13</v>
      </c>
      <c r="L12" s="4">
        <v>3</v>
      </c>
      <c r="M12" s="4">
        <v>12</v>
      </c>
      <c r="N12" s="4">
        <v>0</v>
      </c>
      <c r="O12" s="4">
        <v>0</v>
      </c>
      <c r="P12" s="4">
        <v>0</v>
      </c>
      <c r="Q12" s="4">
        <v>2</v>
      </c>
      <c r="R12" s="4">
        <v>28</v>
      </c>
      <c r="S12" s="14">
        <v>0.29199999999999998</v>
      </c>
      <c r="T12" s="14">
        <v>0.314</v>
      </c>
      <c r="U12" s="14">
        <v>0.43099999999999999</v>
      </c>
      <c r="V12" s="14">
        <v>0.745</v>
      </c>
      <c r="X12" s="5" t="s">
        <v>4</v>
      </c>
      <c r="Y12" s="5" t="s">
        <v>4</v>
      </c>
      <c r="Z12" s="1" t="s">
        <v>90</v>
      </c>
      <c r="AA12" s="1" t="s">
        <v>91</v>
      </c>
    </row>
    <row r="13" spans="1:27" x14ac:dyDescent="0.25">
      <c r="A13" s="40" t="s">
        <v>363</v>
      </c>
      <c r="B13" s="4">
        <v>21</v>
      </c>
      <c r="C13" s="4">
        <v>91</v>
      </c>
      <c r="D13" s="4">
        <v>77</v>
      </c>
      <c r="E13" s="4">
        <v>18</v>
      </c>
      <c r="F13" s="4">
        <v>29</v>
      </c>
      <c r="G13" s="4">
        <v>15</v>
      </c>
      <c r="H13" s="4">
        <v>7</v>
      </c>
      <c r="I13" s="4">
        <v>0</v>
      </c>
      <c r="J13" s="4">
        <v>7</v>
      </c>
      <c r="K13" s="4">
        <v>31</v>
      </c>
      <c r="L13" s="4">
        <v>11</v>
      </c>
      <c r="M13" s="4">
        <v>10</v>
      </c>
      <c r="N13" s="4">
        <v>0</v>
      </c>
      <c r="O13" s="4">
        <v>0</v>
      </c>
      <c r="P13" s="4">
        <v>2</v>
      </c>
      <c r="Q13" s="4">
        <v>1</v>
      </c>
      <c r="R13" s="4">
        <v>57</v>
      </c>
      <c r="S13" s="14">
        <v>0.377</v>
      </c>
      <c r="T13" s="14">
        <v>0.46200000000000002</v>
      </c>
      <c r="U13" s="14">
        <v>0.74</v>
      </c>
      <c r="V13" s="14">
        <v>1.202</v>
      </c>
      <c r="X13" s="5" t="s">
        <v>4</v>
      </c>
      <c r="Y13" s="5" t="s">
        <v>4</v>
      </c>
      <c r="Z13" s="1" t="s">
        <v>107</v>
      </c>
      <c r="AA13" s="1" t="s">
        <v>108</v>
      </c>
    </row>
    <row r="14" spans="1:27" x14ac:dyDescent="0.25">
      <c r="A14" s="40" t="s">
        <v>325</v>
      </c>
      <c r="B14" s="4">
        <v>20</v>
      </c>
      <c r="C14" s="4">
        <v>72</v>
      </c>
      <c r="D14" s="4">
        <v>62</v>
      </c>
      <c r="E14" s="4">
        <v>7</v>
      </c>
      <c r="F14" s="4">
        <v>14</v>
      </c>
      <c r="G14" s="4">
        <v>11</v>
      </c>
      <c r="H14" s="4">
        <v>3</v>
      </c>
      <c r="I14" s="4">
        <v>0</v>
      </c>
      <c r="J14" s="4">
        <v>0</v>
      </c>
      <c r="K14" s="4">
        <v>6</v>
      </c>
      <c r="L14" s="4">
        <v>6</v>
      </c>
      <c r="M14" s="4">
        <v>9</v>
      </c>
      <c r="N14" s="4">
        <v>2</v>
      </c>
      <c r="O14" s="4">
        <v>1</v>
      </c>
      <c r="P14" s="4">
        <v>2</v>
      </c>
      <c r="Q14" s="4">
        <v>1</v>
      </c>
      <c r="R14" s="4">
        <v>17</v>
      </c>
      <c r="S14" s="14">
        <v>0.22600000000000001</v>
      </c>
      <c r="T14" s="14">
        <v>0.31</v>
      </c>
      <c r="U14" s="14">
        <v>0.27400000000000002</v>
      </c>
      <c r="V14" s="14">
        <v>0.58399999999999996</v>
      </c>
      <c r="X14" s="5" t="s">
        <v>4</v>
      </c>
      <c r="Y14" s="5" t="s">
        <v>4</v>
      </c>
      <c r="Z14" s="1" t="s">
        <v>93</v>
      </c>
    </row>
    <row r="15" spans="1:27" x14ac:dyDescent="0.25">
      <c r="A15" s="40" t="s">
        <v>603</v>
      </c>
      <c r="B15" s="4">
        <v>20</v>
      </c>
      <c r="C15" s="4">
        <v>85</v>
      </c>
      <c r="D15" s="4">
        <v>74</v>
      </c>
      <c r="E15" s="4">
        <v>8</v>
      </c>
      <c r="F15" s="4">
        <v>13</v>
      </c>
      <c r="G15" s="4">
        <v>10</v>
      </c>
      <c r="H15" s="4">
        <v>3</v>
      </c>
      <c r="I15" s="4">
        <v>0</v>
      </c>
      <c r="J15" s="4">
        <v>0</v>
      </c>
      <c r="K15" s="4">
        <v>9</v>
      </c>
      <c r="L15" s="4">
        <v>6</v>
      </c>
      <c r="M15" s="4">
        <v>9</v>
      </c>
      <c r="N15" s="4">
        <v>1</v>
      </c>
      <c r="O15" s="4">
        <v>0</v>
      </c>
      <c r="P15" s="4">
        <v>3</v>
      </c>
      <c r="Q15" s="4">
        <v>2</v>
      </c>
      <c r="R15" s="4">
        <v>16</v>
      </c>
      <c r="S15" s="14">
        <v>0.17599999999999999</v>
      </c>
      <c r="T15" s="14">
        <v>0.25900000000000001</v>
      </c>
      <c r="U15" s="14">
        <v>0.216</v>
      </c>
      <c r="V15" s="14">
        <v>0.47499999999999998</v>
      </c>
      <c r="X15" s="5" t="s">
        <v>4</v>
      </c>
      <c r="Y15" s="5" t="s">
        <v>4</v>
      </c>
      <c r="Z15" s="1" t="s">
        <v>121</v>
      </c>
      <c r="AA15" s="1" t="s">
        <v>109</v>
      </c>
    </row>
    <row r="16" spans="1:27" x14ac:dyDescent="0.25">
      <c r="A16" s="40" t="s">
        <v>328</v>
      </c>
      <c r="B16" s="4">
        <v>20</v>
      </c>
      <c r="C16" s="4">
        <v>91</v>
      </c>
      <c r="D16" s="4">
        <v>78</v>
      </c>
      <c r="E16" s="4">
        <v>17</v>
      </c>
      <c r="F16" s="4">
        <v>21</v>
      </c>
      <c r="G16" s="4">
        <v>19</v>
      </c>
      <c r="H16" s="4">
        <v>2</v>
      </c>
      <c r="I16" s="4">
        <v>0</v>
      </c>
      <c r="J16" s="4">
        <v>0</v>
      </c>
      <c r="K16" s="4">
        <v>8</v>
      </c>
      <c r="L16" s="4">
        <v>9</v>
      </c>
      <c r="M16" s="4">
        <v>5</v>
      </c>
      <c r="N16" s="4">
        <v>1</v>
      </c>
      <c r="O16" s="4">
        <v>0</v>
      </c>
      <c r="P16" s="4">
        <v>3</v>
      </c>
      <c r="Q16" s="4">
        <v>1</v>
      </c>
      <c r="R16" s="4">
        <v>23</v>
      </c>
      <c r="S16" s="14">
        <v>0.26900000000000002</v>
      </c>
      <c r="T16" s="14">
        <v>0.36299999999999999</v>
      </c>
      <c r="U16" s="14">
        <v>0.29499999999999998</v>
      </c>
      <c r="V16" s="14">
        <v>0.65800000000000003</v>
      </c>
      <c r="X16" s="5" t="s">
        <v>92</v>
      </c>
      <c r="Y16" s="5" t="s">
        <v>4</v>
      </c>
      <c r="Z16" s="1" t="s">
        <v>182</v>
      </c>
    </row>
    <row r="17" spans="1:27" x14ac:dyDescent="0.25">
      <c r="A17" s="40" t="s">
        <v>657</v>
      </c>
      <c r="B17" s="4">
        <v>13</v>
      </c>
      <c r="C17" s="4">
        <v>54</v>
      </c>
      <c r="D17" s="4">
        <v>50</v>
      </c>
      <c r="E17" s="4">
        <v>7</v>
      </c>
      <c r="F17" s="4">
        <v>21</v>
      </c>
      <c r="G17" s="4">
        <v>17</v>
      </c>
      <c r="H17" s="4">
        <v>4</v>
      </c>
      <c r="I17" s="4">
        <v>0</v>
      </c>
      <c r="J17" s="4">
        <v>0</v>
      </c>
      <c r="K17" s="4">
        <v>8</v>
      </c>
      <c r="L17" s="4">
        <v>4</v>
      </c>
      <c r="M17" s="4">
        <v>4</v>
      </c>
      <c r="N17" s="4">
        <v>2</v>
      </c>
      <c r="O17" s="4">
        <v>0</v>
      </c>
      <c r="P17" s="4">
        <v>0</v>
      </c>
      <c r="Q17" s="4">
        <v>0</v>
      </c>
      <c r="R17" s="4">
        <v>25</v>
      </c>
      <c r="S17" s="14">
        <v>0.42</v>
      </c>
      <c r="T17" s="14">
        <v>0.46300000000000002</v>
      </c>
      <c r="U17" s="14">
        <v>0.5</v>
      </c>
      <c r="V17" s="14">
        <v>0.96299999999999997</v>
      </c>
      <c r="X17" s="5" t="s">
        <v>4</v>
      </c>
      <c r="Y17" s="5" t="s">
        <v>4</v>
      </c>
      <c r="Z17" s="1" t="s">
        <v>131</v>
      </c>
      <c r="AA17" s="1" t="s">
        <v>214</v>
      </c>
    </row>
    <row r="18" spans="1:27" x14ac:dyDescent="0.25">
      <c r="A18" s="40" t="s">
        <v>473</v>
      </c>
      <c r="B18" s="4">
        <v>12</v>
      </c>
      <c r="C18" s="4">
        <v>44</v>
      </c>
      <c r="D18" s="4">
        <v>34</v>
      </c>
      <c r="E18" s="4">
        <v>6</v>
      </c>
      <c r="F18" s="4">
        <v>10</v>
      </c>
      <c r="G18" s="4">
        <v>8</v>
      </c>
      <c r="H18" s="4">
        <v>1</v>
      </c>
      <c r="I18" s="4">
        <v>1</v>
      </c>
      <c r="J18" s="4">
        <v>0</v>
      </c>
      <c r="K18" s="4">
        <v>2</v>
      </c>
      <c r="L18" s="4">
        <v>8</v>
      </c>
      <c r="M18" s="4">
        <v>8</v>
      </c>
      <c r="N18" s="4">
        <v>2</v>
      </c>
      <c r="O18" s="4">
        <v>1</v>
      </c>
      <c r="P18" s="4">
        <v>1</v>
      </c>
      <c r="Q18" s="4">
        <v>0</v>
      </c>
      <c r="R18" s="4">
        <v>13</v>
      </c>
      <c r="S18" s="14">
        <v>0.29399999999999998</v>
      </c>
      <c r="T18" s="14">
        <v>0.442</v>
      </c>
      <c r="U18" s="14">
        <v>0.38200000000000001</v>
      </c>
      <c r="V18" s="14">
        <v>0.82399999999999995</v>
      </c>
      <c r="X18" s="5" t="s">
        <v>4</v>
      </c>
      <c r="Y18" s="5" t="s">
        <v>4</v>
      </c>
      <c r="Z18" s="1" t="s">
        <v>115</v>
      </c>
    </row>
    <row r="19" spans="1:27" x14ac:dyDescent="0.25">
      <c r="A19" s="40" t="s">
        <v>658</v>
      </c>
      <c r="B19" s="4">
        <v>11</v>
      </c>
      <c r="C19" s="4">
        <v>45</v>
      </c>
      <c r="D19" s="4">
        <v>37</v>
      </c>
      <c r="E19" s="4">
        <v>5</v>
      </c>
      <c r="F19" s="4">
        <v>11</v>
      </c>
      <c r="G19" s="4">
        <v>10</v>
      </c>
      <c r="H19" s="4">
        <v>1</v>
      </c>
      <c r="I19" s="4">
        <v>0</v>
      </c>
      <c r="J19" s="4">
        <v>0</v>
      </c>
      <c r="K19" s="4">
        <v>8</v>
      </c>
      <c r="L19" s="4">
        <v>7</v>
      </c>
      <c r="M19" s="4">
        <v>10</v>
      </c>
      <c r="N19" s="4">
        <v>0</v>
      </c>
      <c r="O19" s="4">
        <v>1</v>
      </c>
      <c r="P19" s="4">
        <v>0</v>
      </c>
      <c r="Q19" s="4">
        <v>0</v>
      </c>
      <c r="R19" s="4">
        <v>12</v>
      </c>
      <c r="S19" s="14">
        <v>0.29699999999999999</v>
      </c>
      <c r="T19" s="14">
        <v>0.40899999999999997</v>
      </c>
      <c r="U19" s="14">
        <v>0.32400000000000001</v>
      </c>
      <c r="V19" s="14">
        <v>0.73299999999999998</v>
      </c>
      <c r="X19" s="5" t="s">
        <v>4</v>
      </c>
      <c r="Y19" s="5" t="s">
        <v>4</v>
      </c>
      <c r="Z19" s="1" t="s">
        <v>121</v>
      </c>
    </row>
    <row r="20" spans="1:27" x14ac:dyDescent="0.25">
      <c r="A20" s="40" t="s">
        <v>502</v>
      </c>
      <c r="B20" s="4">
        <v>10</v>
      </c>
      <c r="C20" s="4">
        <v>30</v>
      </c>
      <c r="D20" s="4">
        <v>28</v>
      </c>
      <c r="E20" s="4">
        <v>4</v>
      </c>
      <c r="F20" s="4">
        <v>11</v>
      </c>
      <c r="G20" s="4">
        <v>8</v>
      </c>
      <c r="H20" s="4">
        <v>3</v>
      </c>
      <c r="I20" s="4">
        <v>0</v>
      </c>
      <c r="J20" s="4">
        <v>0</v>
      </c>
      <c r="K20" s="4">
        <v>5</v>
      </c>
      <c r="L20" s="4">
        <v>2</v>
      </c>
      <c r="M20" s="4">
        <v>1</v>
      </c>
      <c r="N20" s="4">
        <v>0</v>
      </c>
      <c r="O20" s="4">
        <v>0</v>
      </c>
      <c r="P20" s="4">
        <v>0</v>
      </c>
      <c r="Q20" s="4">
        <v>0</v>
      </c>
      <c r="R20" s="4">
        <v>14</v>
      </c>
      <c r="S20" s="14">
        <v>0.39300000000000002</v>
      </c>
      <c r="T20" s="14">
        <v>0.433</v>
      </c>
      <c r="U20" s="14">
        <v>0.5</v>
      </c>
      <c r="V20" s="14">
        <v>0.93300000000000005</v>
      </c>
      <c r="X20" s="5" t="s">
        <v>4</v>
      </c>
      <c r="Y20" s="5" t="s">
        <v>4</v>
      </c>
      <c r="Z20" s="1" t="s">
        <v>106</v>
      </c>
    </row>
    <row r="21" spans="1:27" x14ac:dyDescent="0.25">
      <c r="A21" s="40" t="s">
        <v>340</v>
      </c>
      <c r="B21" s="4">
        <v>10</v>
      </c>
      <c r="C21" s="4">
        <v>39</v>
      </c>
      <c r="D21" s="4">
        <v>37</v>
      </c>
      <c r="E21" s="4">
        <v>7</v>
      </c>
      <c r="F21" s="4">
        <v>13</v>
      </c>
      <c r="G21" s="4">
        <v>9</v>
      </c>
      <c r="H21" s="4">
        <v>4</v>
      </c>
      <c r="I21" s="4">
        <v>0</v>
      </c>
      <c r="J21" s="4">
        <v>0</v>
      </c>
      <c r="K21" s="4">
        <v>4</v>
      </c>
      <c r="L21" s="4">
        <v>2</v>
      </c>
      <c r="M21" s="4">
        <v>5</v>
      </c>
      <c r="N21" s="4">
        <v>1</v>
      </c>
      <c r="O21" s="4">
        <v>0</v>
      </c>
      <c r="P21" s="4">
        <v>0</v>
      </c>
      <c r="Q21" s="4">
        <v>0</v>
      </c>
      <c r="R21" s="4">
        <v>17</v>
      </c>
      <c r="S21" s="14">
        <v>0.35099999999999998</v>
      </c>
      <c r="T21" s="14">
        <v>0.38500000000000001</v>
      </c>
      <c r="U21" s="14">
        <v>0.45900000000000002</v>
      </c>
      <c r="V21" s="14">
        <v>0.84399999999999997</v>
      </c>
      <c r="X21" s="5" t="s">
        <v>4</v>
      </c>
      <c r="Y21" s="5" t="s">
        <v>4</v>
      </c>
      <c r="Z21" s="1" t="s">
        <v>139</v>
      </c>
      <c r="AA21" s="1" t="s">
        <v>126</v>
      </c>
    </row>
    <row r="22" spans="1:27" x14ac:dyDescent="0.25">
      <c r="A22" s="40" t="s">
        <v>634</v>
      </c>
      <c r="B22" s="4">
        <v>6</v>
      </c>
      <c r="C22" s="4">
        <v>20</v>
      </c>
      <c r="D22" s="4">
        <v>20</v>
      </c>
      <c r="E22" s="4">
        <v>5</v>
      </c>
      <c r="F22" s="4">
        <v>3</v>
      </c>
      <c r="G22" s="4">
        <v>3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9</v>
      </c>
      <c r="N22" s="4">
        <v>2</v>
      </c>
      <c r="O22" s="4">
        <v>0</v>
      </c>
      <c r="P22" s="4">
        <v>0</v>
      </c>
      <c r="Q22" s="4">
        <v>0</v>
      </c>
      <c r="R22" s="4">
        <v>3</v>
      </c>
      <c r="S22" s="14">
        <v>0.15</v>
      </c>
      <c r="T22" s="14">
        <v>0.15</v>
      </c>
      <c r="U22" s="14">
        <v>0.15</v>
      </c>
      <c r="V22" s="14">
        <v>0.3</v>
      </c>
      <c r="X22" s="5" t="s">
        <v>4</v>
      </c>
      <c r="Y22" s="5" t="s">
        <v>4</v>
      </c>
      <c r="Z22" s="1" t="s">
        <v>122</v>
      </c>
    </row>
    <row r="23" spans="1:27" x14ac:dyDescent="0.25">
      <c r="A23" s="40" t="s">
        <v>659</v>
      </c>
      <c r="B23" s="4">
        <v>6</v>
      </c>
      <c r="C23" s="4">
        <v>18</v>
      </c>
      <c r="D23" s="4">
        <v>16</v>
      </c>
      <c r="E23" s="4">
        <v>2</v>
      </c>
      <c r="F23" s="4">
        <v>3</v>
      </c>
      <c r="G23" s="4">
        <v>2</v>
      </c>
      <c r="H23" s="4">
        <v>1</v>
      </c>
      <c r="I23" s="4">
        <v>0</v>
      </c>
      <c r="J23" s="4">
        <v>0</v>
      </c>
      <c r="K23" s="4">
        <v>1</v>
      </c>
      <c r="L23" s="4">
        <v>2</v>
      </c>
      <c r="M23" s="4">
        <v>3</v>
      </c>
      <c r="N23" s="4">
        <v>0</v>
      </c>
      <c r="O23" s="4">
        <v>0</v>
      </c>
      <c r="P23" s="4">
        <v>0</v>
      </c>
      <c r="Q23" s="4">
        <v>0</v>
      </c>
      <c r="R23" s="4">
        <v>4</v>
      </c>
      <c r="S23" s="14">
        <v>0.188</v>
      </c>
      <c r="T23" s="14">
        <v>0.27800000000000002</v>
      </c>
      <c r="U23" s="14">
        <v>0.25</v>
      </c>
      <c r="V23" s="14">
        <v>0.52800000000000002</v>
      </c>
      <c r="X23" s="5" t="s">
        <v>4</v>
      </c>
      <c r="Y23" s="5" t="s">
        <v>4</v>
      </c>
      <c r="Z23" s="1" t="s">
        <v>106</v>
      </c>
      <c r="AA23" s="1" t="s">
        <v>158</v>
      </c>
    </row>
    <row r="24" spans="1:27" x14ac:dyDescent="0.25">
      <c r="A24" s="40" t="s">
        <v>660</v>
      </c>
      <c r="B24" s="4">
        <v>6</v>
      </c>
      <c r="C24" s="4">
        <v>23</v>
      </c>
      <c r="D24" s="4">
        <v>21</v>
      </c>
      <c r="E24" s="4">
        <v>2</v>
      </c>
      <c r="F24" s="4">
        <v>4</v>
      </c>
      <c r="G24" s="4">
        <v>4</v>
      </c>
      <c r="H24" s="4">
        <v>0</v>
      </c>
      <c r="I24" s="4">
        <v>0</v>
      </c>
      <c r="J24" s="4">
        <v>0</v>
      </c>
      <c r="K24" s="4">
        <v>3</v>
      </c>
      <c r="L24" s="4">
        <v>1</v>
      </c>
      <c r="M24" s="4">
        <v>3</v>
      </c>
      <c r="N24" s="4">
        <v>1</v>
      </c>
      <c r="O24" s="4">
        <v>0</v>
      </c>
      <c r="P24" s="4">
        <v>0</v>
      </c>
      <c r="Q24" s="4">
        <v>1</v>
      </c>
      <c r="R24" s="4">
        <v>4</v>
      </c>
      <c r="S24" s="14">
        <v>0.19</v>
      </c>
      <c r="T24" s="14">
        <v>0.217</v>
      </c>
      <c r="U24" s="14">
        <v>0.19</v>
      </c>
      <c r="V24" s="14">
        <v>0.40799999999999997</v>
      </c>
      <c r="X24" s="5" t="s">
        <v>92</v>
      </c>
      <c r="Y24" s="5" t="s">
        <v>4</v>
      </c>
      <c r="Z24" s="1" t="s">
        <v>121</v>
      </c>
      <c r="AA24" s="1" t="s">
        <v>167</v>
      </c>
    </row>
    <row r="25" spans="1:27" x14ac:dyDescent="0.25">
      <c r="A25" s="40" t="s">
        <v>332</v>
      </c>
      <c r="B25" s="4">
        <v>5</v>
      </c>
      <c r="C25" s="4">
        <v>27</v>
      </c>
      <c r="D25" s="4">
        <v>21</v>
      </c>
      <c r="E25" s="4">
        <v>5</v>
      </c>
      <c r="F25" s="4">
        <v>6</v>
      </c>
      <c r="G25" s="4">
        <v>0</v>
      </c>
      <c r="H25" s="4">
        <v>2</v>
      </c>
      <c r="I25" s="4">
        <v>0</v>
      </c>
      <c r="J25" s="4">
        <v>4</v>
      </c>
      <c r="K25" s="4">
        <v>13</v>
      </c>
      <c r="L25" s="4">
        <v>6</v>
      </c>
      <c r="M25" s="4">
        <v>5</v>
      </c>
      <c r="N25" s="4">
        <v>2</v>
      </c>
      <c r="O25" s="4">
        <v>0</v>
      </c>
      <c r="P25" s="4">
        <v>0</v>
      </c>
      <c r="Q25" s="4">
        <v>0</v>
      </c>
      <c r="R25" s="4">
        <v>20</v>
      </c>
      <c r="S25" s="14">
        <v>0.28599999999999998</v>
      </c>
      <c r="T25" s="14">
        <v>0.44400000000000001</v>
      </c>
      <c r="U25" s="14">
        <v>0.95199999999999996</v>
      </c>
      <c r="V25" s="14">
        <v>1.397</v>
      </c>
      <c r="X25" s="5" t="s">
        <v>92</v>
      </c>
      <c r="Y25" s="5" t="s">
        <v>4</v>
      </c>
      <c r="Z25" s="1" t="s">
        <v>96</v>
      </c>
      <c r="AA25" s="1" t="s">
        <v>275</v>
      </c>
    </row>
    <row r="26" spans="1:27" x14ac:dyDescent="0.25">
      <c r="A26" s="40" t="s">
        <v>467</v>
      </c>
      <c r="B26" s="4">
        <v>5</v>
      </c>
      <c r="C26" s="4">
        <v>18</v>
      </c>
      <c r="D26" s="4">
        <v>18</v>
      </c>
      <c r="E26" s="4">
        <v>1</v>
      </c>
      <c r="F26" s="4">
        <v>4</v>
      </c>
      <c r="G26" s="4">
        <v>4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6</v>
      </c>
      <c r="N26" s="4">
        <v>0</v>
      </c>
      <c r="O26" s="4">
        <v>0</v>
      </c>
      <c r="P26" s="4">
        <v>0</v>
      </c>
      <c r="Q26" s="4">
        <v>0</v>
      </c>
      <c r="R26" s="4">
        <v>4</v>
      </c>
      <c r="S26" s="14">
        <v>0.222</v>
      </c>
      <c r="T26" s="14">
        <v>0.222</v>
      </c>
      <c r="U26" s="14">
        <v>0.222</v>
      </c>
      <c r="V26" s="14">
        <v>0.44400000000000001</v>
      </c>
      <c r="X26" s="5" t="s">
        <v>92</v>
      </c>
      <c r="Y26" s="5" t="s">
        <v>92</v>
      </c>
      <c r="Z26" s="1" t="s">
        <v>93</v>
      </c>
      <c r="AA26" s="1" t="s">
        <v>126</v>
      </c>
    </row>
    <row r="27" spans="1:27" x14ac:dyDescent="0.25">
      <c r="A27" s="40" t="s">
        <v>323</v>
      </c>
      <c r="B27" s="4">
        <v>5</v>
      </c>
      <c r="C27" s="4">
        <v>23</v>
      </c>
      <c r="D27" s="4">
        <v>16</v>
      </c>
      <c r="E27" s="4">
        <v>2</v>
      </c>
      <c r="F27" s="4">
        <v>5</v>
      </c>
      <c r="G27" s="4">
        <v>4</v>
      </c>
      <c r="H27" s="4">
        <v>1</v>
      </c>
      <c r="I27" s="4">
        <v>0</v>
      </c>
      <c r="J27" s="4">
        <v>0</v>
      </c>
      <c r="K27" s="4">
        <v>5</v>
      </c>
      <c r="L27" s="4">
        <v>4</v>
      </c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6</v>
      </c>
      <c r="S27" s="14">
        <v>0.312</v>
      </c>
      <c r="T27" s="14">
        <v>0.45500000000000002</v>
      </c>
      <c r="U27" s="14">
        <v>0.375</v>
      </c>
      <c r="V27" s="14">
        <v>0.83</v>
      </c>
      <c r="X27" s="5" t="s">
        <v>4</v>
      </c>
      <c r="Y27" s="5" t="s">
        <v>4</v>
      </c>
      <c r="Z27" s="1" t="s">
        <v>93</v>
      </c>
      <c r="AA27" s="1" t="s">
        <v>97</v>
      </c>
    </row>
    <row r="28" spans="1:27" x14ac:dyDescent="0.25">
      <c r="A28" s="40" t="s">
        <v>639</v>
      </c>
      <c r="B28" s="4">
        <v>4</v>
      </c>
      <c r="C28" s="4">
        <v>16</v>
      </c>
      <c r="D28" s="4">
        <v>14</v>
      </c>
      <c r="E28" s="4">
        <v>6</v>
      </c>
      <c r="F28" s="4">
        <v>3</v>
      </c>
      <c r="G28" s="4">
        <v>2</v>
      </c>
      <c r="H28" s="4">
        <v>1</v>
      </c>
      <c r="I28" s="4">
        <v>0</v>
      </c>
      <c r="J28" s="4">
        <v>0</v>
      </c>
      <c r="K28" s="4">
        <v>2</v>
      </c>
      <c r="L28" s="4">
        <v>1</v>
      </c>
      <c r="M28" s="4">
        <v>2</v>
      </c>
      <c r="N28" s="4">
        <v>2</v>
      </c>
      <c r="O28" s="4">
        <v>0</v>
      </c>
      <c r="P28" s="4">
        <v>1</v>
      </c>
      <c r="Q28" s="4">
        <v>0</v>
      </c>
      <c r="R28" s="4">
        <v>4</v>
      </c>
      <c r="S28" s="14">
        <v>0.214</v>
      </c>
      <c r="T28" s="14">
        <v>0.312</v>
      </c>
      <c r="U28" s="14">
        <v>0.28599999999999998</v>
      </c>
      <c r="V28" s="14">
        <v>0.59799999999999998</v>
      </c>
      <c r="X28" s="5" t="s">
        <v>92</v>
      </c>
      <c r="Y28" s="5" t="s">
        <v>4</v>
      </c>
      <c r="Z28" s="1" t="s">
        <v>93</v>
      </c>
      <c r="AA28" s="1" t="s">
        <v>123</v>
      </c>
    </row>
    <row r="29" spans="1:27" x14ac:dyDescent="0.25">
      <c r="A29" s="40" t="s">
        <v>359</v>
      </c>
      <c r="B29" s="4">
        <v>4</v>
      </c>
      <c r="C29" s="4">
        <v>15</v>
      </c>
      <c r="D29" s="4">
        <v>15</v>
      </c>
      <c r="E29" s="4">
        <v>3</v>
      </c>
      <c r="F29" s="4">
        <v>6</v>
      </c>
      <c r="G29" s="4">
        <v>2</v>
      </c>
      <c r="H29" s="4">
        <v>2</v>
      </c>
      <c r="I29" s="4">
        <v>0</v>
      </c>
      <c r="J29" s="4">
        <v>2</v>
      </c>
      <c r="K29" s="4">
        <v>7</v>
      </c>
      <c r="L29" s="4">
        <v>0</v>
      </c>
      <c r="M29" s="4">
        <v>2</v>
      </c>
      <c r="N29" s="4">
        <v>0</v>
      </c>
      <c r="O29" s="4">
        <v>0</v>
      </c>
      <c r="P29" s="4">
        <v>0</v>
      </c>
      <c r="Q29" s="4">
        <v>0</v>
      </c>
      <c r="R29" s="4">
        <v>14</v>
      </c>
      <c r="S29" s="14">
        <v>0.4</v>
      </c>
      <c r="T29" s="14">
        <v>0.4</v>
      </c>
      <c r="U29" s="14">
        <v>0.93300000000000005</v>
      </c>
      <c r="V29" s="14">
        <v>1.333</v>
      </c>
      <c r="X29" s="5" t="s">
        <v>92</v>
      </c>
      <c r="Y29" s="5" t="s">
        <v>4</v>
      </c>
      <c r="Z29" s="1" t="s">
        <v>119</v>
      </c>
      <c r="AA29" s="1" t="s">
        <v>120</v>
      </c>
    </row>
    <row r="30" spans="1:27" x14ac:dyDescent="0.25">
      <c r="A30" s="40" t="s">
        <v>661</v>
      </c>
      <c r="B30" s="4">
        <v>4</v>
      </c>
      <c r="C30" s="4">
        <v>15</v>
      </c>
      <c r="D30" s="4">
        <v>10</v>
      </c>
      <c r="E30" s="4">
        <v>2</v>
      </c>
      <c r="F30" s="4">
        <v>3</v>
      </c>
      <c r="G30" s="4">
        <v>1</v>
      </c>
      <c r="H30" s="4">
        <v>2</v>
      </c>
      <c r="I30" s="4">
        <v>0</v>
      </c>
      <c r="J30" s="4">
        <v>0</v>
      </c>
      <c r="K30" s="4">
        <v>1</v>
      </c>
      <c r="L30" s="4">
        <v>3</v>
      </c>
      <c r="M30" s="4">
        <v>2</v>
      </c>
      <c r="N30" s="4">
        <v>0</v>
      </c>
      <c r="O30" s="4">
        <v>0</v>
      </c>
      <c r="P30" s="4">
        <v>1</v>
      </c>
      <c r="Q30" s="4">
        <v>1</v>
      </c>
      <c r="R30" s="4">
        <v>5</v>
      </c>
      <c r="S30" s="14">
        <v>0.3</v>
      </c>
      <c r="T30" s="14">
        <v>0.46700000000000003</v>
      </c>
      <c r="U30" s="14">
        <v>0.5</v>
      </c>
      <c r="V30" s="14">
        <v>0.96699999999999997</v>
      </c>
      <c r="X30" s="5" t="s">
        <v>4</v>
      </c>
      <c r="Y30" s="5" t="s">
        <v>4</v>
      </c>
      <c r="Z30" s="1" t="s">
        <v>157</v>
      </c>
      <c r="AA30" s="1" t="s">
        <v>129</v>
      </c>
    </row>
    <row r="31" spans="1:27" x14ac:dyDescent="0.25">
      <c r="A31" s="40" t="s">
        <v>662</v>
      </c>
      <c r="B31" s="4">
        <v>3</v>
      </c>
      <c r="C31" s="4">
        <v>9</v>
      </c>
      <c r="D31" s="4">
        <v>7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1</v>
      </c>
      <c r="M31" s="4">
        <v>3</v>
      </c>
      <c r="N31" s="4">
        <v>0</v>
      </c>
      <c r="O31" s="4">
        <v>1</v>
      </c>
      <c r="P31" s="4">
        <v>0</v>
      </c>
      <c r="Q31" s="4">
        <v>0</v>
      </c>
      <c r="R31" s="4">
        <v>0</v>
      </c>
      <c r="S31" s="14">
        <v>0</v>
      </c>
      <c r="T31" s="14">
        <v>0.125</v>
      </c>
      <c r="U31" s="14">
        <v>0</v>
      </c>
      <c r="V31" s="14">
        <v>0.125</v>
      </c>
      <c r="X31" s="5" t="s">
        <v>4</v>
      </c>
      <c r="Y31" s="5" t="s">
        <v>4</v>
      </c>
      <c r="Z31" s="1" t="s">
        <v>121</v>
      </c>
      <c r="AA31" s="1" t="s">
        <v>127</v>
      </c>
    </row>
    <row r="32" spans="1:27" x14ac:dyDescent="0.25">
      <c r="A32" s="40" t="s">
        <v>321</v>
      </c>
      <c r="B32" s="4">
        <v>2</v>
      </c>
      <c r="C32" s="4">
        <v>3</v>
      </c>
      <c r="D32" s="4">
        <v>3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1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14">
        <v>0</v>
      </c>
      <c r="T32" s="14">
        <v>0</v>
      </c>
      <c r="U32" s="14">
        <v>0</v>
      </c>
      <c r="V32" s="14">
        <v>0</v>
      </c>
      <c r="X32" s="5" t="s">
        <v>92</v>
      </c>
      <c r="Y32" s="5" t="s">
        <v>4</v>
      </c>
      <c r="Z32" s="1" t="s">
        <v>90</v>
      </c>
      <c r="AA32" s="1" t="s">
        <v>276</v>
      </c>
    </row>
    <row r="33" spans="1:27" x14ac:dyDescent="0.25">
      <c r="A33" s="40" t="s">
        <v>663</v>
      </c>
      <c r="B33" s="4">
        <v>2</v>
      </c>
      <c r="C33" s="4">
        <v>8</v>
      </c>
      <c r="D33" s="4">
        <v>4</v>
      </c>
      <c r="E33" s="4">
        <v>1</v>
      </c>
      <c r="F33" s="4">
        <v>1</v>
      </c>
      <c r="G33" s="4">
        <v>1</v>
      </c>
      <c r="H33" s="4">
        <v>0</v>
      </c>
      <c r="I33" s="4">
        <v>0</v>
      </c>
      <c r="J33" s="4">
        <v>0</v>
      </c>
      <c r="K33" s="4">
        <v>0</v>
      </c>
      <c r="L33" s="4">
        <v>3</v>
      </c>
      <c r="M33" s="4">
        <v>3</v>
      </c>
      <c r="N33" s="4">
        <v>0</v>
      </c>
      <c r="O33" s="4">
        <v>0</v>
      </c>
      <c r="P33" s="4">
        <v>1</v>
      </c>
      <c r="Q33" s="4">
        <v>0</v>
      </c>
      <c r="R33" s="4">
        <v>1</v>
      </c>
      <c r="S33" s="14">
        <v>0.25</v>
      </c>
      <c r="T33" s="14">
        <v>0.625</v>
      </c>
      <c r="U33" s="14">
        <v>0.25</v>
      </c>
      <c r="V33" s="14">
        <v>0.875</v>
      </c>
      <c r="X33" s="5" t="s">
        <v>4</v>
      </c>
      <c r="Y33" s="5" t="s">
        <v>4</v>
      </c>
      <c r="Z33" s="1" t="s">
        <v>159</v>
      </c>
    </row>
    <row r="34" spans="1:27" x14ac:dyDescent="0.25">
      <c r="A34" s="40" t="s">
        <v>664</v>
      </c>
      <c r="B34" s="4">
        <v>2</v>
      </c>
      <c r="C34" s="4">
        <v>3</v>
      </c>
      <c r="D34" s="4">
        <v>2</v>
      </c>
      <c r="E34" s="4">
        <v>1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1</v>
      </c>
      <c r="M34" s="4">
        <v>1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14">
        <v>0</v>
      </c>
      <c r="T34" s="14">
        <v>0.33300000000000002</v>
      </c>
      <c r="U34" s="14">
        <v>0</v>
      </c>
      <c r="V34" s="14">
        <v>0.33300000000000002</v>
      </c>
      <c r="X34" s="5" t="s">
        <v>4</v>
      </c>
      <c r="Y34" s="5" t="s">
        <v>4</v>
      </c>
      <c r="Z34" s="1" t="s">
        <v>124</v>
      </c>
    </row>
    <row r="35" spans="1:27" x14ac:dyDescent="0.25">
      <c r="A35" s="40" t="s">
        <v>665</v>
      </c>
      <c r="B35" s="4">
        <v>2</v>
      </c>
      <c r="C35" s="4">
        <v>7</v>
      </c>
      <c r="D35" s="4">
        <v>5</v>
      </c>
      <c r="E35" s="4">
        <v>2</v>
      </c>
      <c r="F35" s="4">
        <v>2</v>
      </c>
      <c r="G35" s="4">
        <v>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2</v>
      </c>
      <c r="N35" s="4">
        <v>0</v>
      </c>
      <c r="O35" s="4">
        <v>0</v>
      </c>
      <c r="P35" s="4">
        <v>2</v>
      </c>
      <c r="Q35" s="4">
        <v>0</v>
      </c>
      <c r="R35" s="4">
        <v>2</v>
      </c>
      <c r="S35" s="14">
        <v>0.4</v>
      </c>
      <c r="T35" s="14">
        <v>0.57099999999999995</v>
      </c>
      <c r="U35" s="14">
        <v>0.4</v>
      </c>
      <c r="V35" s="14">
        <v>0.97099999999999997</v>
      </c>
      <c r="X35" s="5" t="s">
        <v>92</v>
      </c>
      <c r="Y35" s="5" t="s">
        <v>4</v>
      </c>
      <c r="Z35" s="1" t="s">
        <v>98</v>
      </c>
    </row>
    <row r="36" spans="1:27" x14ac:dyDescent="0.25">
      <c r="A36" s="40" t="s">
        <v>666</v>
      </c>
      <c r="B36" s="4">
        <v>2</v>
      </c>
      <c r="C36" s="4">
        <v>5</v>
      </c>
      <c r="D36" s="4">
        <v>5</v>
      </c>
      <c r="E36" s="4">
        <v>1</v>
      </c>
      <c r="F36" s="4">
        <v>1</v>
      </c>
      <c r="G36" s="4">
        <v>0</v>
      </c>
      <c r="H36" s="4">
        <v>1</v>
      </c>
      <c r="I36" s="4">
        <v>0</v>
      </c>
      <c r="J36" s="4">
        <v>0</v>
      </c>
      <c r="K36" s="4">
        <v>1</v>
      </c>
      <c r="L36" s="4">
        <v>0</v>
      </c>
      <c r="M36" s="4">
        <v>2</v>
      </c>
      <c r="N36" s="4">
        <v>0</v>
      </c>
      <c r="O36" s="4">
        <v>0</v>
      </c>
      <c r="P36" s="4">
        <v>0</v>
      </c>
      <c r="Q36" s="4">
        <v>0</v>
      </c>
      <c r="R36" s="4">
        <v>2</v>
      </c>
      <c r="S36" s="14">
        <v>0.2</v>
      </c>
      <c r="T36" s="14">
        <v>0.2</v>
      </c>
      <c r="U36" s="14">
        <v>0.4</v>
      </c>
      <c r="V36" s="14">
        <v>0.6</v>
      </c>
      <c r="X36" s="5" t="s">
        <v>4</v>
      </c>
      <c r="Y36" s="5" t="s">
        <v>4</v>
      </c>
      <c r="Z36" s="1" t="s">
        <v>160</v>
      </c>
      <c r="AA36" s="1" t="s">
        <v>103</v>
      </c>
    </row>
    <row r="37" spans="1:27" x14ac:dyDescent="0.25">
      <c r="A37" s="40" t="s">
        <v>240</v>
      </c>
      <c r="B37" s="4">
        <v>1</v>
      </c>
      <c r="C37" s="4">
        <v>4</v>
      </c>
      <c r="D37" s="4">
        <v>4</v>
      </c>
      <c r="E37" s="4">
        <v>0</v>
      </c>
      <c r="F37" s="4">
        <v>1</v>
      </c>
      <c r="G37" s="4">
        <v>1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1</v>
      </c>
      <c r="S37" s="14">
        <v>0.25</v>
      </c>
      <c r="T37" s="14">
        <v>0.25</v>
      </c>
      <c r="U37" s="14">
        <v>0.25</v>
      </c>
      <c r="V37" s="14">
        <v>0.5</v>
      </c>
      <c r="X37" s="5" t="s">
        <v>4</v>
      </c>
      <c r="Y37" s="5" t="s">
        <v>4</v>
      </c>
      <c r="Z37" s="1" t="s">
        <v>93</v>
      </c>
    </row>
    <row r="38" spans="1:27" x14ac:dyDescent="0.25">
      <c r="A38" s="40" t="s">
        <v>232</v>
      </c>
      <c r="B38" s="4">
        <v>1</v>
      </c>
      <c r="C38" s="4">
        <v>2</v>
      </c>
      <c r="D38" s="4">
        <v>2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14">
        <v>0</v>
      </c>
      <c r="T38" s="14">
        <v>0</v>
      </c>
      <c r="U38" s="14">
        <v>0</v>
      </c>
      <c r="V38" s="14">
        <v>0</v>
      </c>
      <c r="X38" s="5" t="s">
        <v>4</v>
      </c>
      <c r="Y38" s="5" t="s">
        <v>4</v>
      </c>
      <c r="Z38" s="1" t="s">
        <v>94</v>
      </c>
      <c r="AA38" s="1" t="s">
        <v>101</v>
      </c>
    </row>
    <row r="39" spans="1:27" x14ac:dyDescent="0.25">
      <c r="A39" s="40" t="s">
        <v>591</v>
      </c>
      <c r="B39" s="4">
        <v>1</v>
      </c>
      <c r="C39" s="4">
        <v>4</v>
      </c>
      <c r="D39" s="4">
        <v>4</v>
      </c>
      <c r="E39" s="4">
        <v>1</v>
      </c>
      <c r="F39" s="4">
        <v>1</v>
      </c>
      <c r="G39" s="4">
        <v>1</v>
      </c>
      <c r="H39" s="4">
        <v>0</v>
      </c>
      <c r="I39" s="4">
        <v>0</v>
      </c>
      <c r="J39" s="4">
        <v>0</v>
      </c>
      <c r="K39" s="4">
        <v>1</v>
      </c>
      <c r="L39" s="4">
        <v>0</v>
      </c>
      <c r="M39" s="4">
        <v>2</v>
      </c>
      <c r="N39" s="4">
        <v>0</v>
      </c>
      <c r="O39" s="4">
        <v>0</v>
      </c>
      <c r="P39" s="4">
        <v>0</v>
      </c>
      <c r="Q39" s="4">
        <v>0</v>
      </c>
      <c r="R39" s="4">
        <v>1</v>
      </c>
      <c r="S39" s="14">
        <v>0.25</v>
      </c>
      <c r="T39" s="14">
        <v>0.25</v>
      </c>
      <c r="U39" s="14">
        <v>0.25</v>
      </c>
      <c r="V39" s="14">
        <v>0.5</v>
      </c>
      <c r="X39" s="5" t="s">
        <v>4</v>
      </c>
      <c r="Y39" s="5" t="s">
        <v>4</v>
      </c>
      <c r="Z39" s="1" t="s">
        <v>110</v>
      </c>
      <c r="AA39" s="1" t="s">
        <v>112</v>
      </c>
    </row>
    <row r="40" spans="1:27" x14ac:dyDescent="0.25">
      <c r="A40" s="40" t="s">
        <v>615</v>
      </c>
      <c r="B40" s="4">
        <v>1</v>
      </c>
      <c r="C40" s="4">
        <v>5</v>
      </c>
      <c r="D40" s="4">
        <v>5</v>
      </c>
      <c r="E40" s="4">
        <v>1</v>
      </c>
      <c r="F40" s="4">
        <v>2</v>
      </c>
      <c r="G40" s="4">
        <v>2</v>
      </c>
      <c r="H40" s="4">
        <v>0</v>
      </c>
      <c r="I40" s="4">
        <v>0</v>
      </c>
      <c r="J40" s="4">
        <v>0</v>
      </c>
      <c r="K40" s="4">
        <v>1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2</v>
      </c>
      <c r="S40" s="14">
        <v>0.4</v>
      </c>
      <c r="T40" s="14">
        <v>0.4</v>
      </c>
      <c r="U40" s="14">
        <v>0.4</v>
      </c>
      <c r="V40" s="14">
        <v>0.8</v>
      </c>
      <c r="X40" s="5" t="s">
        <v>92</v>
      </c>
      <c r="Y40" s="5" t="s">
        <v>92</v>
      </c>
      <c r="Z40" s="1" t="s">
        <v>98</v>
      </c>
      <c r="AA40" s="1" t="s">
        <v>97</v>
      </c>
    </row>
    <row r="41" spans="1:27" x14ac:dyDescent="0.25">
      <c r="A41" s="40" t="s">
        <v>637</v>
      </c>
      <c r="B41" s="4">
        <v>1</v>
      </c>
      <c r="C41" s="4">
        <v>3</v>
      </c>
      <c r="D41" s="4">
        <v>2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1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14">
        <v>0</v>
      </c>
      <c r="T41" s="14">
        <v>0.33300000000000002</v>
      </c>
      <c r="U41" s="14">
        <v>0</v>
      </c>
      <c r="V41" s="14">
        <v>0.33300000000000002</v>
      </c>
      <c r="X41" s="5" t="s">
        <v>4</v>
      </c>
      <c r="Y41" s="5" t="s">
        <v>4</v>
      </c>
      <c r="Z41" s="1" t="s">
        <v>115</v>
      </c>
      <c r="AA41" s="1" t="s">
        <v>91</v>
      </c>
    </row>
    <row r="42" spans="1:27" x14ac:dyDescent="0.25">
      <c r="A42" s="40" t="s">
        <v>655</v>
      </c>
      <c r="B42" s="4">
        <v>1</v>
      </c>
      <c r="C42" s="4">
        <v>3</v>
      </c>
      <c r="D42" s="4">
        <v>3</v>
      </c>
      <c r="E42" s="4">
        <v>0</v>
      </c>
      <c r="F42" s="4">
        <v>1</v>
      </c>
      <c r="G42" s="4">
        <v>1</v>
      </c>
      <c r="H42" s="4">
        <v>0</v>
      </c>
      <c r="I42" s="4">
        <v>0</v>
      </c>
      <c r="J42" s="4">
        <v>0</v>
      </c>
      <c r="K42" s="4">
        <v>1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1</v>
      </c>
      <c r="S42" s="14">
        <v>0.33300000000000002</v>
      </c>
      <c r="T42" s="14">
        <v>0.33300000000000002</v>
      </c>
      <c r="U42" s="14">
        <v>0.33300000000000002</v>
      </c>
      <c r="V42" s="14">
        <v>0.66700000000000004</v>
      </c>
      <c r="X42" s="5" t="s">
        <v>4</v>
      </c>
      <c r="Y42" s="5" t="s">
        <v>4</v>
      </c>
      <c r="Z42" s="1" t="s">
        <v>115</v>
      </c>
    </row>
    <row r="43" spans="1:27" x14ac:dyDescent="0.25">
      <c r="A43" s="40" t="s">
        <v>653</v>
      </c>
      <c r="B43" s="4">
        <v>1</v>
      </c>
      <c r="C43" s="4">
        <v>4</v>
      </c>
      <c r="D43" s="4">
        <v>4</v>
      </c>
      <c r="E43" s="4">
        <v>0</v>
      </c>
      <c r="F43" s="4">
        <v>1</v>
      </c>
      <c r="G43" s="4">
        <v>1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1</v>
      </c>
      <c r="S43" s="14">
        <v>0.25</v>
      </c>
      <c r="T43" s="14">
        <v>0.25</v>
      </c>
      <c r="U43" s="14">
        <v>0.25</v>
      </c>
      <c r="V43" s="14">
        <v>0.5</v>
      </c>
      <c r="X43" s="5" t="s">
        <v>4</v>
      </c>
      <c r="Y43" s="5" t="s">
        <v>4</v>
      </c>
      <c r="Z43" s="1" t="s">
        <v>124</v>
      </c>
    </row>
    <row r="44" spans="1:27" x14ac:dyDescent="0.25">
      <c r="A44" s="40" t="s">
        <v>667</v>
      </c>
      <c r="B44" s="4">
        <v>1</v>
      </c>
      <c r="C44" s="4">
        <v>3</v>
      </c>
      <c r="D44" s="4">
        <v>3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14">
        <v>0</v>
      </c>
      <c r="T44" s="14">
        <v>0</v>
      </c>
      <c r="U44" s="14">
        <v>0</v>
      </c>
      <c r="V44" s="14">
        <v>0</v>
      </c>
      <c r="X44" s="5" t="s">
        <v>4</v>
      </c>
      <c r="Y44" s="5" t="s">
        <v>4</v>
      </c>
      <c r="Z44" s="1" t="s">
        <v>98</v>
      </c>
      <c r="AA44" s="1" t="s">
        <v>216</v>
      </c>
    </row>
    <row r="45" spans="1:27" x14ac:dyDescent="0.25">
      <c r="A45" s="40" t="s">
        <v>668</v>
      </c>
      <c r="B45" s="4">
        <v>1</v>
      </c>
      <c r="C45" s="4">
        <v>4</v>
      </c>
      <c r="D45" s="4">
        <v>3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1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14">
        <v>0</v>
      </c>
      <c r="T45" s="14">
        <v>0.25</v>
      </c>
      <c r="U45" s="14">
        <v>0</v>
      </c>
      <c r="V45" s="14">
        <v>0.25</v>
      </c>
      <c r="X45" s="5" t="s">
        <v>4</v>
      </c>
      <c r="Y45" s="5" t="s">
        <v>4</v>
      </c>
      <c r="Z45" s="1" t="s">
        <v>96</v>
      </c>
    </row>
    <row r="46" spans="1:27" x14ac:dyDescent="0.25">
      <c r="A46" s="40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14"/>
      <c r="T46" s="14"/>
      <c r="U46" s="14"/>
      <c r="V46" s="14"/>
    </row>
    <row r="47" spans="1:27" ht="13" x14ac:dyDescent="0.3">
      <c r="A47" s="40"/>
      <c r="B47" s="13" t="s">
        <v>1</v>
      </c>
      <c r="C47" s="13" t="s">
        <v>2</v>
      </c>
      <c r="D47" s="13" t="s">
        <v>3</v>
      </c>
      <c r="E47" s="13" t="s">
        <v>4</v>
      </c>
      <c r="F47" s="13" t="s">
        <v>5</v>
      </c>
      <c r="G47" s="13" t="s">
        <v>6</v>
      </c>
      <c r="H47" s="13" t="s">
        <v>7</v>
      </c>
      <c r="I47" s="13" t="s">
        <v>8</v>
      </c>
      <c r="J47" s="13" t="s">
        <v>9</v>
      </c>
      <c r="K47" s="13" t="s">
        <v>10</v>
      </c>
      <c r="L47" s="13" t="s">
        <v>11</v>
      </c>
      <c r="M47" s="13" t="s">
        <v>12</v>
      </c>
      <c r="N47" s="13" t="s">
        <v>13</v>
      </c>
      <c r="O47" s="13" t="s">
        <v>14</v>
      </c>
      <c r="P47" s="13" t="s">
        <v>15</v>
      </c>
      <c r="Q47" s="13" t="s">
        <v>16</v>
      </c>
      <c r="R47" s="13" t="s">
        <v>45</v>
      </c>
      <c r="S47" s="17" t="s">
        <v>17</v>
      </c>
      <c r="T47" s="17" t="s">
        <v>18</v>
      </c>
      <c r="U47" s="17" t="s">
        <v>19</v>
      </c>
      <c r="V47" s="17" t="s">
        <v>20</v>
      </c>
    </row>
    <row r="48" spans="1:27" ht="13" x14ac:dyDescent="0.3">
      <c r="A48" s="24" t="s">
        <v>24</v>
      </c>
      <c r="B48" s="31">
        <v>50</v>
      </c>
      <c r="C48" s="31">
        <v>1860</v>
      </c>
      <c r="D48" s="31">
        <v>1613</v>
      </c>
      <c r="E48" s="31">
        <v>291</v>
      </c>
      <c r="F48" s="31">
        <v>472</v>
      </c>
      <c r="G48" s="31">
        <v>356</v>
      </c>
      <c r="H48" s="31">
        <v>91</v>
      </c>
      <c r="I48" s="31">
        <v>3</v>
      </c>
      <c r="J48" s="31">
        <v>22</v>
      </c>
      <c r="K48" s="31">
        <v>258</v>
      </c>
      <c r="L48" s="31">
        <v>178</v>
      </c>
      <c r="M48" s="31">
        <v>278</v>
      </c>
      <c r="N48" s="31">
        <v>45</v>
      </c>
      <c r="O48" s="31">
        <v>11</v>
      </c>
      <c r="P48" s="31">
        <v>44</v>
      </c>
      <c r="Q48" s="31">
        <v>14</v>
      </c>
      <c r="R48" s="31">
        <v>635</v>
      </c>
      <c r="S48" s="32">
        <v>0.29299999999999998</v>
      </c>
      <c r="T48" s="32">
        <v>0.375</v>
      </c>
      <c r="U48" s="32">
        <v>0.39400000000000002</v>
      </c>
      <c r="V48" s="32">
        <v>0.76900000000000002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2.5" x14ac:dyDescent="0.25"/>
  <cols>
    <col min="1" max="1" width="22.81640625" style="2" customWidth="1"/>
    <col min="2" max="18" width="7.1796875" style="19" customWidth="1"/>
    <col min="19" max="22" width="7.1796875" style="25" customWidth="1"/>
    <col min="23" max="23" width="7.26953125" style="40" customWidth="1"/>
    <col min="24" max="25" width="7.26953125" style="5" customWidth="1"/>
    <col min="26" max="26" width="25" style="1" customWidth="1"/>
    <col min="27" max="27" width="36.6328125" style="1" customWidth="1"/>
    <col min="28" max="16384" width="9.1796875" style="2"/>
  </cols>
  <sheetData>
    <row r="1" spans="1:27" ht="15.5" x14ac:dyDescent="0.35">
      <c r="A1" s="23" t="s">
        <v>56</v>
      </c>
    </row>
    <row r="2" spans="1:27" ht="13" x14ac:dyDescent="0.3">
      <c r="A2" s="39"/>
    </row>
    <row r="3" spans="1:27" ht="13" x14ac:dyDescent="0.3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13" t="s">
        <v>45</v>
      </c>
      <c r="S3" s="17" t="s">
        <v>17</v>
      </c>
      <c r="T3" s="17" t="s">
        <v>18</v>
      </c>
      <c r="U3" s="17" t="s">
        <v>19</v>
      </c>
      <c r="V3" s="17" t="s">
        <v>20</v>
      </c>
      <c r="X3" s="49" t="s">
        <v>86</v>
      </c>
      <c r="Y3" s="49" t="s">
        <v>87</v>
      </c>
      <c r="Z3" s="122" t="s">
        <v>88</v>
      </c>
      <c r="AA3" s="122" t="s">
        <v>89</v>
      </c>
    </row>
    <row r="4" spans="1:27" ht="13" x14ac:dyDescent="0.3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7"/>
      <c r="T4" s="17"/>
      <c r="U4" s="17"/>
      <c r="V4" s="17"/>
    </row>
    <row r="5" spans="1:27" x14ac:dyDescent="0.25">
      <c r="A5" s="2" t="s">
        <v>339</v>
      </c>
      <c r="B5" s="4">
        <v>37</v>
      </c>
      <c r="C5" s="4">
        <v>166</v>
      </c>
      <c r="D5" s="4">
        <v>131</v>
      </c>
      <c r="E5" s="4">
        <v>34</v>
      </c>
      <c r="F5" s="4">
        <v>36</v>
      </c>
      <c r="G5" s="4">
        <v>28</v>
      </c>
      <c r="H5" s="4">
        <v>7</v>
      </c>
      <c r="I5" s="4">
        <v>0</v>
      </c>
      <c r="J5" s="4">
        <v>1</v>
      </c>
      <c r="K5" s="4">
        <v>17</v>
      </c>
      <c r="L5" s="4">
        <v>20</v>
      </c>
      <c r="M5" s="4">
        <v>27</v>
      </c>
      <c r="N5" s="4">
        <v>2</v>
      </c>
      <c r="O5" s="4">
        <v>3</v>
      </c>
      <c r="P5" s="4">
        <v>11</v>
      </c>
      <c r="Q5" s="4">
        <v>1</v>
      </c>
      <c r="R5" s="4">
        <v>46</v>
      </c>
      <c r="S5" s="14">
        <v>0.27500000000000002</v>
      </c>
      <c r="T5" s="14">
        <v>0.41099999999999998</v>
      </c>
      <c r="U5" s="14">
        <v>0.35099999999999998</v>
      </c>
      <c r="V5" s="14">
        <v>0.76200000000000001</v>
      </c>
      <c r="X5" s="5" t="s">
        <v>4</v>
      </c>
      <c r="Y5" s="5" t="s">
        <v>4</v>
      </c>
      <c r="Z5" s="1" t="s">
        <v>98</v>
      </c>
      <c r="AA5" s="1" t="s">
        <v>102</v>
      </c>
    </row>
    <row r="6" spans="1:27" x14ac:dyDescent="0.25">
      <c r="A6" s="2" t="s">
        <v>359</v>
      </c>
      <c r="B6" s="4">
        <v>33</v>
      </c>
      <c r="C6" s="4">
        <v>148</v>
      </c>
      <c r="D6" s="4">
        <v>124</v>
      </c>
      <c r="E6" s="4">
        <v>27</v>
      </c>
      <c r="F6" s="4">
        <v>37</v>
      </c>
      <c r="G6" s="4">
        <v>26</v>
      </c>
      <c r="H6" s="4">
        <v>7</v>
      </c>
      <c r="I6" s="4">
        <v>0</v>
      </c>
      <c r="J6" s="4">
        <v>4</v>
      </c>
      <c r="K6" s="4">
        <v>32</v>
      </c>
      <c r="L6" s="4">
        <v>21</v>
      </c>
      <c r="M6" s="4">
        <v>23</v>
      </c>
      <c r="N6" s="4">
        <v>4</v>
      </c>
      <c r="O6" s="4">
        <v>0</v>
      </c>
      <c r="P6" s="4">
        <v>2</v>
      </c>
      <c r="Q6" s="4">
        <v>1</v>
      </c>
      <c r="R6" s="4">
        <v>56</v>
      </c>
      <c r="S6" s="14">
        <v>0.29799999999999999</v>
      </c>
      <c r="T6" s="14">
        <v>0.40500000000000003</v>
      </c>
      <c r="U6" s="14">
        <v>0.45200000000000001</v>
      </c>
      <c r="V6" s="14">
        <v>0.85699999999999998</v>
      </c>
      <c r="X6" s="5" t="s">
        <v>92</v>
      </c>
      <c r="Y6" s="5" t="s">
        <v>4</v>
      </c>
      <c r="Z6" s="1" t="s">
        <v>119</v>
      </c>
      <c r="AA6" s="1" t="s">
        <v>120</v>
      </c>
    </row>
    <row r="7" spans="1:27" x14ac:dyDescent="0.25">
      <c r="A7" s="2" t="s">
        <v>245</v>
      </c>
      <c r="B7" s="4">
        <v>27</v>
      </c>
      <c r="C7" s="4">
        <v>86</v>
      </c>
      <c r="D7" s="4">
        <v>79</v>
      </c>
      <c r="E7" s="4">
        <v>17</v>
      </c>
      <c r="F7" s="4">
        <v>24</v>
      </c>
      <c r="G7" s="4">
        <v>20</v>
      </c>
      <c r="H7" s="4">
        <v>3</v>
      </c>
      <c r="I7" s="4">
        <v>0</v>
      </c>
      <c r="J7" s="4">
        <v>1</v>
      </c>
      <c r="K7" s="4">
        <v>6</v>
      </c>
      <c r="L7" s="4">
        <v>3</v>
      </c>
      <c r="M7" s="4">
        <v>15</v>
      </c>
      <c r="N7" s="4">
        <v>0</v>
      </c>
      <c r="O7" s="4">
        <v>1</v>
      </c>
      <c r="P7" s="4">
        <v>3</v>
      </c>
      <c r="Q7" s="4">
        <v>0</v>
      </c>
      <c r="R7" s="4">
        <v>30</v>
      </c>
      <c r="S7" s="14">
        <v>0.30399999999999999</v>
      </c>
      <c r="T7" s="14">
        <v>0.35299999999999998</v>
      </c>
      <c r="U7" s="14">
        <v>0.38</v>
      </c>
      <c r="V7" s="14">
        <v>0.73299999999999998</v>
      </c>
      <c r="X7" s="5" t="s">
        <v>4</v>
      </c>
      <c r="Y7" s="5" t="s">
        <v>4</v>
      </c>
      <c r="Z7" s="1" t="s">
        <v>90</v>
      </c>
      <c r="AA7" s="1" t="s">
        <v>91</v>
      </c>
    </row>
    <row r="8" spans="1:27" x14ac:dyDescent="0.25">
      <c r="A8" s="2" t="s">
        <v>240</v>
      </c>
      <c r="B8" s="4">
        <v>26</v>
      </c>
      <c r="C8" s="4">
        <v>115</v>
      </c>
      <c r="D8" s="4">
        <v>104</v>
      </c>
      <c r="E8" s="4">
        <v>24</v>
      </c>
      <c r="F8" s="4">
        <v>39</v>
      </c>
      <c r="G8" s="4">
        <v>28</v>
      </c>
      <c r="H8" s="4">
        <v>8</v>
      </c>
      <c r="I8" s="4">
        <v>0</v>
      </c>
      <c r="J8" s="4">
        <v>3</v>
      </c>
      <c r="K8" s="4">
        <v>21</v>
      </c>
      <c r="L8" s="4">
        <v>7</v>
      </c>
      <c r="M8" s="4">
        <v>11</v>
      </c>
      <c r="N8" s="4">
        <v>4</v>
      </c>
      <c r="O8" s="4">
        <v>0</v>
      </c>
      <c r="P8" s="4">
        <v>2</v>
      </c>
      <c r="Q8" s="4">
        <v>2</v>
      </c>
      <c r="R8" s="4">
        <v>56</v>
      </c>
      <c r="S8" s="14">
        <v>0.375</v>
      </c>
      <c r="T8" s="14">
        <v>0.41699999999999998</v>
      </c>
      <c r="U8" s="14">
        <v>0.53800000000000003</v>
      </c>
      <c r="V8" s="14">
        <v>0.95599999999999996</v>
      </c>
      <c r="X8" s="5" t="s">
        <v>4</v>
      </c>
      <c r="Y8" s="5" t="s">
        <v>4</v>
      </c>
      <c r="Z8" s="1" t="s">
        <v>93</v>
      </c>
    </row>
    <row r="9" spans="1:27" x14ac:dyDescent="0.25">
      <c r="A9" s="2" t="s">
        <v>603</v>
      </c>
      <c r="B9" s="4">
        <v>25</v>
      </c>
      <c r="C9" s="4">
        <v>109</v>
      </c>
      <c r="D9" s="4">
        <v>97</v>
      </c>
      <c r="E9" s="4">
        <v>21</v>
      </c>
      <c r="F9" s="4">
        <v>34</v>
      </c>
      <c r="G9" s="4">
        <v>23</v>
      </c>
      <c r="H9" s="4">
        <v>9</v>
      </c>
      <c r="I9" s="4">
        <v>0</v>
      </c>
      <c r="J9" s="4">
        <v>2</v>
      </c>
      <c r="K9" s="4">
        <v>21</v>
      </c>
      <c r="L9" s="4">
        <v>7</v>
      </c>
      <c r="M9" s="4">
        <v>12</v>
      </c>
      <c r="N9" s="4">
        <v>3</v>
      </c>
      <c r="O9" s="4">
        <v>1</v>
      </c>
      <c r="P9" s="4">
        <v>4</v>
      </c>
      <c r="Q9" s="4">
        <v>0</v>
      </c>
      <c r="R9" s="4">
        <v>49</v>
      </c>
      <c r="S9" s="14">
        <v>0.35099999999999998</v>
      </c>
      <c r="T9" s="14">
        <v>0.41699999999999998</v>
      </c>
      <c r="U9" s="14">
        <v>0.505</v>
      </c>
      <c r="V9" s="14">
        <v>0.92200000000000004</v>
      </c>
      <c r="X9" s="5" t="s">
        <v>4</v>
      </c>
      <c r="Y9" s="5" t="s">
        <v>4</v>
      </c>
      <c r="Z9" s="1" t="s">
        <v>121</v>
      </c>
      <c r="AA9" s="1" t="s">
        <v>109</v>
      </c>
    </row>
    <row r="10" spans="1:27" x14ac:dyDescent="0.25">
      <c r="A10" s="2" t="s">
        <v>322</v>
      </c>
      <c r="B10" s="4">
        <v>20</v>
      </c>
      <c r="C10" s="4">
        <v>79</v>
      </c>
      <c r="D10" s="4">
        <v>75</v>
      </c>
      <c r="E10" s="4">
        <v>14</v>
      </c>
      <c r="F10" s="4">
        <v>26</v>
      </c>
      <c r="G10" s="4">
        <v>17</v>
      </c>
      <c r="H10" s="4">
        <v>6</v>
      </c>
      <c r="I10" s="4">
        <v>1</v>
      </c>
      <c r="J10" s="4">
        <v>2</v>
      </c>
      <c r="K10" s="4">
        <v>18</v>
      </c>
      <c r="L10" s="4">
        <v>3</v>
      </c>
      <c r="M10" s="4">
        <v>11</v>
      </c>
      <c r="N10" s="4">
        <v>1</v>
      </c>
      <c r="O10" s="4">
        <v>0</v>
      </c>
      <c r="P10" s="4">
        <v>1</v>
      </c>
      <c r="Q10" s="4">
        <v>0</v>
      </c>
      <c r="R10" s="4">
        <v>40</v>
      </c>
      <c r="S10" s="14">
        <v>0.34699999999999998</v>
      </c>
      <c r="T10" s="14">
        <v>0.38</v>
      </c>
      <c r="U10" s="14">
        <v>0.53300000000000003</v>
      </c>
      <c r="V10" s="14">
        <v>0.91300000000000003</v>
      </c>
      <c r="X10" s="5" t="s">
        <v>4</v>
      </c>
      <c r="Y10" s="5" t="s">
        <v>4</v>
      </c>
      <c r="Z10" s="1" t="s">
        <v>115</v>
      </c>
    </row>
    <row r="11" spans="1:27" x14ac:dyDescent="0.25">
      <c r="A11" s="2" t="s">
        <v>349</v>
      </c>
      <c r="B11" s="4">
        <v>19</v>
      </c>
      <c r="C11" s="4">
        <v>74</v>
      </c>
      <c r="D11" s="4">
        <v>61</v>
      </c>
      <c r="E11" s="4">
        <v>16</v>
      </c>
      <c r="F11" s="4">
        <v>23</v>
      </c>
      <c r="G11" s="4">
        <v>16</v>
      </c>
      <c r="H11" s="4">
        <v>7</v>
      </c>
      <c r="I11" s="4">
        <v>0</v>
      </c>
      <c r="J11" s="4">
        <v>0</v>
      </c>
      <c r="K11" s="4">
        <v>10</v>
      </c>
      <c r="L11" s="4">
        <v>9</v>
      </c>
      <c r="M11" s="4">
        <v>11</v>
      </c>
      <c r="N11" s="4">
        <v>0</v>
      </c>
      <c r="O11" s="4">
        <v>0</v>
      </c>
      <c r="P11" s="4">
        <v>4</v>
      </c>
      <c r="Q11" s="4">
        <v>0</v>
      </c>
      <c r="R11" s="4">
        <v>30</v>
      </c>
      <c r="S11" s="14">
        <v>0.377</v>
      </c>
      <c r="T11" s="14">
        <v>0.48599999999999999</v>
      </c>
      <c r="U11" s="14">
        <v>0.49199999999999999</v>
      </c>
      <c r="V11" s="14">
        <v>0.97799999999999998</v>
      </c>
      <c r="X11" s="5" t="s">
        <v>4</v>
      </c>
      <c r="Y11" s="5" t="s">
        <v>4</v>
      </c>
      <c r="Z11" s="1" t="s">
        <v>98</v>
      </c>
    </row>
    <row r="12" spans="1:27" x14ac:dyDescent="0.25">
      <c r="A12" s="2" t="s">
        <v>235</v>
      </c>
      <c r="B12" s="4">
        <v>17</v>
      </c>
      <c r="C12" s="4">
        <v>75</v>
      </c>
      <c r="D12" s="4">
        <v>60</v>
      </c>
      <c r="E12" s="4">
        <v>14</v>
      </c>
      <c r="F12" s="4">
        <v>21</v>
      </c>
      <c r="G12" s="4">
        <v>16</v>
      </c>
      <c r="H12" s="4">
        <v>3</v>
      </c>
      <c r="I12" s="4">
        <v>0</v>
      </c>
      <c r="J12" s="4">
        <v>2</v>
      </c>
      <c r="K12" s="4">
        <v>15</v>
      </c>
      <c r="L12" s="4">
        <v>11</v>
      </c>
      <c r="M12" s="4">
        <v>12</v>
      </c>
      <c r="N12" s="4">
        <v>0</v>
      </c>
      <c r="O12" s="4">
        <v>1</v>
      </c>
      <c r="P12" s="4">
        <v>3</v>
      </c>
      <c r="Q12" s="4">
        <v>0</v>
      </c>
      <c r="R12" s="4">
        <v>30</v>
      </c>
      <c r="S12" s="14">
        <v>0.35</v>
      </c>
      <c r="T12" s="14">
        <v>0.47299999999999998</v>
      </c>
      <c r="U12" s="14">
        <v>0.5</v>
      </c>
      <c r="V12" s="14">
        <v>0.97299999999999998</v>
      </c>
      <c r="X12" s="5" t="s">
        <v>4</v>
      </c>
      <c r="Y12" s="5" t="s">
        <v>4</v>
      </c>
      <c r="Z12" s="1" t="s">
        <v>90</v>
      </c>
    </row>
    <row r="13" spans="1:27" x14ac:dyDescent="0.25">
      <c r="A13" s="2" t="s">
        <v>393</v>
      </c>
      <c r="B13" s="4">
        <v>16</v>
      </c>
      <c r="C13" s="4">
        <v>58</v>
      </c>
      <c r="D13" s="4">
        <v>54</v>
      </c>
      <c r="E13" s="4">
        <v>6</v>
      </c>
      <c r="F13" s="4">
        <v>14</v>
      </c>
      <c r="G13" s="4">
        <v>13</v>
      </c>
      <c r="H13" s="4">
        <v>1</v>
      </c>
      <c r="I13" s="4">
        <v>0</v>
      </c>
      <c r="J13" s="4">
        <v>0</v>
      </c>
      <c r="K13" s="4">
        <v>9</v>
      </c>
      <c r="L13" s="4">
        <v>2</v>
      </c>
      <c r="M13" s="4">
        <v>14</v>
      </c>
      <c r="N13" s="4">
        <v>0</v>
      </c>
      <c r="O13" s="4">
        <v>0</v>
      </c>
      <c r="P13" s="4">
        <v>2</v>
      </c>
      <c r="Q13" s="4">
        <v>0</v>
      </c>
      <c r="R13" s="4">
        <v>15</v>
      </c>
      <c r="S13" s="14">
        <v>0.25900000000000001</v>
      </c>
      <c r="T13" s="14">
        <v>0.31</v>
      </c>
      <c r="U13" s="14">
        <v>0.27800000000000002</v>
      </c>
      <c r="V13" s="14">
        <v>0.58799999999999997</v>
      </c>
      <c r="X13" s="5" t="s">
        <v>4</v>
      </c>
      <c r="Y13" s="5" t="s">
        <v>4</v>
      </c>
      <c r="Z13" s="1" t="s">
        <v>93</v>
      </c>
      <c r="AA13" s="1" t="s">
        <v>104</v>
      </c>
    </row>
    <row r="14" spans="1:27" x14ac:dyDescent="0.25">
      <c r="A14" s="2" t="s">
        <v>634</v>
      </c>
      <c r="B14" s="4">
        <v>15</v>
      </c>
      <c r="C14" s="4">
        <v>49</v>
      </c>
      <c r="D14" s="4">
        <v>42</v>
      </c>
      <c r="E14" s="4">
        <v>4</v>
      </c>
      <c r="F14" s="4">
        <v>13</v>
      </c>
      <c r="G14" s="4">
        <v>13</v>
      </c>
      <c r="H14" s="4">
        <v>0</v>
      </c>
      <c r="I14" s="4">
        <v>0</v>
      </c>
      <c r="J14" s="4">
        <v>0</v>
      </c>
      <c r="K14" s="4">
        <v>4</v>
      </c>
      <c r="L14" s="4">
        <v>2</v>
      </c>
      <c r="M14" s="4">
        <v>19</v>
      </c>
      <c r="N14" s="4">
        <v>0</v>
      </c>
      <c r="O14" s="4">
        <v>3</v>
      </c>
      <c r="P14" s="4">
        <v>1</v>
      </c>
      <c r="Q14" s="4">
        <v>1</v>
      </c>
      <c r="R14" s="4">
        <v>13</v>
      </c>
      <c r="S14" s="14">
        <v>0.31</v>
      </c>
      <c r="T14" s="14">
        <v>0.34799999999999998</v>
      </c>
      <c r="U14" s="14">
        <v>0.31</v>
      </c>
      <c r="V14" s="14">
        <v>0.65700000000000003</v>
      </c>
      <c r="X14" s="5" t="s">
        <v>4</v>
      </c>
      <c r="Y14" s="5" t="s">
        <v>4</v>
      </c>
      <c r="Z14" s="1" t="s">
        <v>122</v>
      </c>
    </row>
    <row r="15" spans="1:27" x14ac:dyDescent="0.25">
      <c r="A15" s="2" t="s">
        <v>332</v>
      </c>
      <c r="B15" s="4">
        <v>11</v>
      </c>
      <c r="C15" s="4">
        <v>49</v>
      </c>
      <c r="D15" s="4">
        <v>40</v>
      </c>
      <c r="E15" s="4">
        <v>13</v>
      </c>
      <c r="F15" s="4">
        <v>14</v>
      </c>
      <c r="G15" s="4">
        <v>5</v>
      </c>
      <c r="H15" s="4">
        <v>6</v>
      </c>
      <c r="I15" s="4">
        <v>1</v>
      </c>
      <c r="J15" s="4">
        <v>2</v>
      </c>
      <c r="K15" s="4">
        <v>7</v>
      </c>
      <c r="L15" s="4">
        <v>8</v>
      </c>
      <c r="M15" s="4">
        <v>11</v>
      </c>
      <c r="N15" s="4">
        <v>7</v>
      </c>
      <c r="O15" s="4">
        <v>0</v>
      </c>
      <c r="P15" s="4">
        <v>0</v>
      </c>
      <c r="Q15" s="4">
        <v>1</v>
      </c>
      <c r="R15" s="4">
        <v>28</v>
      </c>
      <c r="S15" s="14">
        <v>0.35</v>
      </c>
      <c r="T15" s="14">
        <v>0.44900000000000001</v>
      </c>
      <c r="U15" s="14">
        <v>0.7</v>
      </c>
      <c r="V15" s="14">
        <v>1.149</v>
      </c>
      <c r="X15" s="5" t="s">
        <v>92</v>
      </c>
      <c r="Y15" s="5" t="s">
        <v>4</v>
      </c>
      <c r="Z15" s="1" t="s">
        <v>96</v>
      </c>
      <c r="AA15" s="1" t="s">
        <v>275</v>
      </c>
    </row>
    <row r="16" spans="1:27" x14ac:dyDescent="0.25">
      <c r="A16" s="2" t="s">
        <v>328</v>
      </c>
      <c r="B16" s="4">
        <v>11</v>
      </c>
      <c r="C16" s="4">
        <v>50</v>
      </c>
      <c r="D16" s="4">
        <v>44</v>
      </c>
      <c r="E16" s="4">
        <v>10</v>
      </c>
      <c r="F16" s="4">
        <v>17</v>
      </c>
      <c r="G16" s="4">
        <v>14</v>
      </c>
      <c r="H16" s="4">
        <v>2</v>
      </c>
      <c r="I16" s="4">
        <v>0</v>
      </c>
      <c r="J16" s="4">
        <v>1</v>
      </c>
      <c r="K16" s="4">
        <v>12</v>
      </c>
      <c r="L16" s="4">
        <v>5</v>
      </c>
      <c r="M16" s="4">
        <v>6</v>
      </c>
      <c r="N16" s="4">
        <v>1</v>
      </c>
      <c r="O16" s="4">
        <v>0</v>
      </c>
      <c r="P16" s="4">
        <v>0</v>
      </c>
      <c r="Q16" s="4">
        <v>1</v>
      </c>
      <c r="R16" s="4">
        <v>22</v>
      </c>
      <c r="S16" s="14">
        <v>0.38600000000000001</v>
      </c>
      <c r="T16" s="14">
        <v>0.44</v>
      </c>
      <c r="U16" s="14">
        <v>0.5</v>
      </c>
      <c r="V16" s="14">
        <v>0.94</v>
      </c>
      <c r="X16" s="5" t="s">
        <v>92</v>
      </c>
      <c r="Y16" s="5" t="s">
        <v>4</v>
      </c>
      <c r="Z16" s="1" t="s">
        <v>182</v>
      </c>
    </row>
    <row r="17" spans="1:27" x14ac:dyDescent="0.25">
      <c r="A17" s="2" t="s">
        <v>342</v>
      </c>
      <c r="B17" s="4">
        <v>9</v>
      </c>
      <c r="C17" s="4">
        <v>36</v>
      </c>
      <c r="D17" s="4">
        <v>32</v>
      </c>
      <c r="E17" s="4">
        <v>5</v>
      </c>
      <c r="F17" s="4">
        <v>10</v>
      </c>
      <c r="G17" s="4">
        <v>10</v>
      </c>
      <c r="H17" s="4">
        <v>0</v>
      </c>
      <c r="I17" s="4">
        <v>0</v>
      </c>
      <c r="J17" s="4">
        <v>0</v>
      </c>
      <c r="K17" s="4">
        <v>5</v>
      </c>
      <c r="L17" s="4">
        <v>4</v>
      </c>
      <c r="M17" s="4">
        <v>13</v>
      </c>
      <c r="N17" s="4">
        <v>2</v>
      </c>
      <c r="O17" s="4">
        <v>0</v>
      </c>
      <c r="P17" s="4">
        <v>0</v>
      </c>
      <c r="Q17" s="4">
        <v>0</v>
      </c>
      <c r="R17" s="4">
        <v>10</v>
      </c>
      <c r="S17" s="14">
        <v>0.312</v>
      </c>
      <c r="T17" s="14">
        <v>0.38900000000000001</v>
      </c>
      <c r="U17" s="14">
        <v>0.312</v>
      </c>
      <c r="V17" s="14">
        <v>0.70099999999999996</v>
      </c>
      <c r="X17" s="5" t="s">
        <v>4</v>
      </c>
      <c r="Y17" s="5" t="s">
        <v>4</v>
      </c>
      <c r="Z17" s="1" t="s">
        <v>185</v>
      </c>
    </row>
    <row r="18" spans="1:27" x14ac:dyDescent="0.25">
      <c r="A18" s="2" t="s">
        <v>467</v>
      </c>
      <c r="B18" s="4">
        <v>9</v>
      </c>
      <c r="C18" s="4">
        <v>37</v>
      </c>
      <c r="D18" s="4">
        <v>29</v>
      </c>
      <c r="E18" s="4">
        <v>5</v>
      </c>
      <c r="F18" s="4">
        <v>12</v>
      </c>
      <c r="G18" s="4">
        <v>11</v>
      </c>
      <c r="H18" s="4">
        <v>1</v>
      </c>
      <c r="I18" s="4">
        <v>0</v>
      </c>
      <c r="J18" s="4">
        <v>0</v>
      </c>
      <c r="K18" s="4">
        <v>7</v>
      </c>
      <c r="L18" s="4">
        <v>8</v>
      </c>
      <c r="M18" s="4">
        <v>8</v>
      </c>
      <c r="N18" s="4">
        <v>0</v>
      </c>
      <c r="O18" s="4">
        <v>0</v>
      </c>
      <c r="P18" s="4">
        <v>0</v>
      </c>
      <c r="Q18" s="4">
        <v>0</v>
      </c>
      <c r="R18" s="4">
        <v>13</v>
      </c>
      <c r="S18" s="14">
        <v>0.41399999999999998</v>
      </c>
      <c r="T18" s="14">
        <v>0.54100000000000004</v>
      </c>
      <c r="U18" s="14">
        <v>0.44800000000000001</v>
      </c>
      <c r="V18" s="14">
        <v>0.98899999999999999</v>
      </c>
      <c r="X18" s="5" t="s">
        <v>92</v>
      </c>
      <c r="Y18" s="5" t="s">
        <v>92</v>
      </c>
      <c r="Z18" s="1" t="s">
        <v>93</v>
      </c>
      <c r="AA18" s="1" t="s">
        <v>126</v>
      </c>
    </row>
    <row r="19" spans="1:27" x14ac:dyDescent="0.25">
      <c r="A19" s="2" t="s">
        <v>325</v>
      </c>
      <c r="B19" s="4">
        <v>8</v>
      </c>
      <c r="C19" s="4">
        <v>31</v>
      </c>
      <c r="D19" s="4">
        <v>27</v>
      </c>
      <c r="E19" s="4">
        <v>4</v>
      </c>
      <c r="F19" s="4">
        <v>3</v>
      </c>
      <c r="G19" s="4">
        <v>2</v>
      </c>
      <c r="H19" s="4">
        <v>1</v>
      </c>
      <c r="I19" s="4">
        <v>0</v>
      </c>
      <c r="J19" s="4">
        <v>0</v>
      </c>
      <c r="K19" s="4">
        <v>1</v>
      </c>
      <c r="L19" s="4">
        <v>3</v>
      </c>
      <c r="M19" s="4">
        <v>6</v>
      </c>
      <c r="N19" s="4">
        <v>0</v>
      </c>
      <c r="O19" s="4">
        <v>0</v>
      </c>
      <c r="P19" s="4">
        <v>1</v>
      </c>
      <c r="Q19" s="4">
        <v>0</v>
      </c>
      <c r="R19" s="4">
        <v>4</v>
      </c>
      <c r="S19" s="14">
        <v>0.111</v>
      </c>
      <c r="T19" s="14">
        <v>0.22600000000000001</v>
      </c>
      <c r="U19" s="14">
        <v>0.14799999999999999</v>
      </c>
      <c r="V19" s="14">
        <v>0.374</v>
      </c>
      <c r="X19" s="5" t="s">
        <v>4</v>
      </c>
      <c r="Y19" s="5" t="s">
        <v>4</v>
      </c>
      <c r="Z19" s="1" t="s">
        <v>93</v>
      </c>
    </row>
    <row r="20" spans="1:27" x14ac:dyDescent="0.25">
      <c r="A20" s="2" t="s">
        <v>321</v>
      </c>
      <c r="B20" s="4">
        <v>7</v>
      </c>
      <c r="C20" s="4">
        <v>20</v>
      </c>
      <c r="D20" s="4">
        <v>19</v>
      </c>
      <c r="E20" s="4">
        <v>0</v>
      </c>
      <c r="F20" s="4">
        <v>4</v>
      </c>
      <c r="G20" s="4">
        <v>4</v>
      </c>
      <c r="H20" s="4">
        <v>0</v>
      </c>
      <c r="I20" s="4">
        <v>0</v>
      </c>
      <c r="J20" s="4">
        <v>0</v>
      </c>
      <c r="K20" s="4">
        <v>3</v>
      </c>
      <c r="L20" s="4">
        <v>1</v>
      </c>
      <c r="M20" s="4">
        <v>5</v>
      </c>
      <c r="N20" s="4">
        <v>0</v>
      </c>
      <c r="O20" s="4">
        <v>0</v>
      </c>
      <c r="P20" s="4">
        <v>0</v>
      </c>
      <c r="Q20" s="4">
        <v>0</v>
      </c>
      <c r="R20" s="4">
        <v>4</v>
      </c>
      <c r="S20" s="14">
        <v>0.21099999999999999</v>
      </c>
      <c r="T20" s="14">
        <v>0.25</v>
      </c>
      <c r="U20" s="14">
        <v>0.21099999999999999</v>
      </c>
      <c r="V20" s="14">
        <v>0.46100000000000002</v>
      </c>
      <c r="X20" s="5" t="s">
        <v>92</v>
      </c>
      <c r="Y20" s="5" t="s">
        <v>4</v>
      </c>
      <c r="Z20" s="1" t="s">
        <v>90</v>
      </c>
      <c r="AA20" s="1" t="s">
        <v>276</v>
      </c>
    </row>
    <row r="21" spans="1:27" x14ac:dyDescent="0.25">
      <c r="A21" s="2" t="s">
        <v>620</v>
      </c>
      <c r="B21" s="4">
        <v>7</v>
      </c>
      <c r="C21" s="4">
        <v>19</v>
      </c>
      <c r="D21" s="4">
        <v>16</v>
      </c>
      <c r="E21" s="4">
        <v>3</v>
      </c>
      <c r="F21" s="4">
        <v>4</v>
      </c>
      <c r="G21" s="4">
        <v>4</v>
      </c>
      <c r="H21" s="4">
        <v>0</v>
      </c>
      <c r="I21" s="4">
        <v>0</v>
      </c>
      <c r="J21" s="4">
        <v>0</v>
      </c>
      <c r="K21" s="4">
        <v>2</v>
      </c>
      <c r="L21" s="4">
        <v>2</v>
      </c>
      <c r="M21" s="4">
        <v>3</v>
      </c>
      <c r="N21" s="4">
        <v>0</v>
      </c>
      <c r="O21" s="4">
        <v>1</v>
      </c>
      <c r="P21" s="4">
        <v>0</v>
      </c>
      <c r="Q21" s="4">
        <v>0</v>
      </c>
      <c r="R21" s="4">
        <v>4</v>
      </c>
      <c r="S21" s="14">
        <v>0.25</v>
      </c>
      <c r="T21" s="14">
        <v>0.33300000000000002</v>
      </c>
      <c r="U21" s="14">
        <v>0.25</v>
      </c>
      <c r="V21" s="14">
        <v>0.58299999999999996</v>
      </c>
      <c r="X21" s="5" t="s">
        <v>92</v>
      </c>
      <c r="Y21" s="5" t="s">
        <v>4</v>
      </c>
      <c r="Z21" s="1" t="s">
        <v>93</v>
      </c>
      <c r="AA21" s="1" t="s">
        <v>163</v>
      </c>
    </row>
    <row r="22" spans="1:27" x14ac:dyDescent="0.25">
      <c r="A22" s="2" t="s">
        <v>635</v>
      </c>
      <c r="B22" s="4">
        <v>7</v>
      </c>
      <c r="C22" s="4">
        <v>26</v>
      </c>
      <c r="D22" s="4">
        <v>23</v>
      </c>
      <c r="E22" s="4">
        <v>5</v>
      </c>
      <c r="F22" s="4">
        <v>6</v>
      </c>
      <c r="G22" s="4">
        <v>5</v>
      </c>
      <c r="H22" s="4">
        <v>1</v>
      </c>
      <c r="I22" s="4">
        <v>0</v>
      </c>
      <c r="J22" s="4">
        <v>0</v>
      </c>
      <c r="K22" s="4">
        <v>3</v>
      </c>
      <c r="L22" s="4">
        <v>2</v>
      </c>
      <c r="M22" s="4">
        <v>3</v>
      </c>
      <c r="N22" s="4">
        <v>0</v>
      </c>
      <c r="O22" s="4">
        <v>0</v>
      </c>
      <c r="P22" s="4">
        <v>0</v>
      </c>
      <c r="Q22" s="4">
        <v>1</v>
      </c>
      <c r="R22" s="4">
        <v>7</v>
      </c>
      <c r="S22" s="14">
        <v>0.26100000000000001</v>
      </c>
      <c r="T22" s="14">
        <v>0.308</v>
      </c>
      <c r="U22" s="14">
        <v>0.30399999999999999</v>
      </c>
      <c r="V22" s="14">
        <v>0.61199999999999999</v>
      </c>
      <c r="X22" s="5" t="s">
        <v>4</v>
      </c>
      <c r="Y22" s="5" t="s">
        <v>4</v>
      </c>
      <c r="Z22" s="1" t="s">
        <v>161</v>
      </c>
      <c r="AA22" s="1" t="s">
        <v>102</v>
      </c>
    </row>
    <row r="23" spans="1:27" x14ac:dyDescent="0.25">
      <c r="A23" s="2" t="s">
        <v>386</v>
      </c>
      <c r="B23" s="4">
        <v>6</v>
      </c>
      <c r="C23" s="4">
        <v>22</v>
      </c>
      <c r="D23" s="4">
        <v>17</v>
      </c>
      <c r="E23" s="4">
        <v>5</v>
      </c>
      <c r="F23" s="4">
        <v>8</v>
      </c>
      <c r="G23" s="4">
        <v>7</v>
      </c>
      <c r="H23" s="4">
        <v>1</v>
      </c>
      <c r="I23" s="4">
        <v>0</v>
      </c>
      <c r="J23" s="4">
        <v>0</v>
      </c>
      <c r="K23" s="4">
        <v>0</v>
      </c>
      <c r="L23" s="4">
        <v>5</v>
      </c>
      <c r="M23" s="4">
        <v>4</v>
      </c>
      <c r="N23" s="4">
        <v>3</v>
      </c>
      <c r="O23" s="4">
        <v>0</v>
      </c>
      <c r="P23" s="4">
        <v>0</v>
      </c>
      <c r="Q23" s="4">
        <v>0</v>
      </c>
      <c r="R23" s="4">
        <v>9</v>
      </c>
      <c r="S23" s="14">
        <v>0.47099999999999997</v>
      </c>
      <c r="T23" s="14">
        <v>0.59099999999999997</v>
      </c>
      <c r="U23" s="14">
        <v>0.52900000000000003</v>
      </c>
      <c r="V23" s="14">
        <v>1.1200000000000001</v>
      </c>
      <c r="X23" s="5" t="s">
        <v>92</v>
      </c>
      <c r="Y23" s="5" t="s">
        <v>4</v>
      </c>
      <c r="Z23" s="1" t="s">
        <v>90</v>
      </c>
    </row>
    <row r="24" spans="1:27" x14ac:dyDescent="0.25">
      <c r="A24" s="2" t="s">
        <v>606</v>
      </c>
      <c r="B24" s="4">
        <v>5</v>
      </c>
      <c r="C24" s="4">
        <v>18</v>
      </c>
      <c r="D24" s="4">
        <v>13</v>
      </c>
      <c r="E24" s="4">
        <v>5</v>
      </c>
      <c r="F24" s="4">
        <v>4</v>
      </c>
      <c r="G24" s="4">
        <v>3</v>
      </c>
      <c r="H24" s="4">
        <v>1</v>
      </c>
      <c r="I24" s="4">
        <v>0</v>
      </c>
      <c r="J24" s="4">
        <v>0</v>
      </c>
      <c r="K24" s="4">
        <v>0</v>
      </c>
      <c r="L24" s="4">
        <v>4</v>
      </c>
      <c r="M24" s="4">
        <v>4</v>
      </c>
      <c r="N24" s="4">
        <v>0</v>
      </c>
      <c r="O24" s="4">
        <v>0</v>
      </c>
      <c r="P24" s="4">
        <v>1</v>
      </c>
      <c r="Q24" s="4">
        <v>0</v>
      </c>
      <c r="R24" s="4">
        <v>5</v>
      </c>
      <c r="S24" s="14">
        <v>0.308</v>
      </c>
      <c r="T24" s="14">
        <v>0.5</v>
      </c>
      <c r="U24" s="14">
        <v>0.38500000000000001</v>
      </c>
      <c r="V24" s="14">
        <v>0.88500000000000001</v>
      </c>
      <c r="X24" s="5" t="s">
        <v>92</v>
      </c>
      <c r="Y24" s="5" t="s">
        <v>4</v>
      </c>
      <c r="Z24" s="1" t="s">
        <v>93</v>
      </c>
    </row>
    <row r="25" spans="1:27" x14ac:dyDescent="0.25">
      <c r="A25" s="2" t="s">
        <v>473</v>
      </c>
      <c r="B25" s="4">
        <v>4</v>
      </c>
      <c r="C25" s="4">
        <v>17</v>
      </c>
      <c r="D25" s="4">
        <v>12</v>
      </c>
      <c r="E25" s="4">
        <v>3</v>
      </c>
      <c r="F25" s="4">
        <v>4</v>
      </c>
      <c r="G25" s="4">
        <v>4</v>
      </c>
      <c r="H25" s="4">
        <v>0</v>
      </c>
      <c r="I25" s="4">
        <v>0</v>
      </c>
      <c r="J25" s="4">
        <v>0</v>
      </c>
      <c r="K25" s="4">
        <v>1</v>
      </c>
      <c r="L25" s="4">
        <v>3</v>
      </c>
      <c r="M25" s="4">
        <v>0</v>
      </c>
      <c r="N25" s="4">
        <v>1</v>
      </c>
      <c r="O25" s="4">
        <v>1</v>
      </c>
      <c r="P25" s="4">
        <v>0</v>
      </c>
      <c r="Q25" s="4">
        <v>1</v>
      </c>
      <c r="R25" s="4">
        <v>4</v>
      </c>
      <c r="S25" s="14">
        <v>0.33300000000000002</v>
      </c>
      <c r="T25" s="14">
        <v>0.438</v>
      </c>
      <c r="U25" s="14">
        <v>0.33300000000000002</v>
      </c>
      <c r="V25" s="14">
        <v>0.77100000000000002</v>
      </c>
      <c r="X25" s="5" t="s">
        <v>4</v>
      </c>
      <c r="Y25" s="5" t="s">
        <v>4</v>
      </c>
      <c r="Z25" s="1" t="s">
        <v>115</v>
      </c>
    </row>
    <row r="26" spans="1:27" x14ac:dyDescent="0.25">
      <c r="A26" s="2" t="s">
        <v>363</v>
      </c>
      <c r="B26" s="4">
        <v>4</v>
      </c>
      <c r="C26" s="4">
        <v>21</v>
      </c>
      <c r="D26" s="4">
        <v>18</v>
      </c>
      <c r="E26" s="4">
        <v>4</v>
      </c>
      <c r="F26" s="4">
        <v>6</v>
      </c>
      <c r="G26" s="4">
        <v>5</v>
      </c>
      <c r="H26" s="4">
        <v>1</v>
      </c>
      <c r="I26" s="4">
        <v>0</v>
      </c>
      <c r="J26" s="4">
        <v>0</v>
      </c>
      <c r="K26" s="4">
        <v>5</v>
      </c>
      <c r="L26" s="4">
        <v>1</v>
      </c>
      <c r="M26" s="4">
        <v>0</v>
      </c>
      <c r="N26" s="4">
        <v>0</v>
      </c>
      <c r="O26" s="4">
        <v>0</v>
      </c>
      <c r="P26" s="4">
        <v>2</v>
      </c>
      <c r="Q26" s="4">
        <v>0</v>
      </c>
      <c r="R26" s="4">
        <v>7</v>
      </c>
      <c r="S26" s="14">
        <v>0.33300000000000002</v>
      </c>
      <c r="T26" s="14">
        <v>0.42899999999999999</v>
      </c>
      <c r="U26" s="14">
        <v>0.38900000000000001</v>
      </c>
      <c r="V26" s="14">
        <v>0.81699999999999995</v>
      </c>
      <c r="X26" s="5" t="s">
        <v>4</v>
      </c>
      <c r="Y26" s="5" t="s">
        <v>4</v>
      </c>
      <c r="Z26" s="1" t="s">
        <v>107</v>
      </c>
      <c r="AA26" s="1" t="s">
        <v>108</v>
      </c>
    </row>
    <row r="27" spans="1:27" x14ac:dyDescent="0.25">
      <c r="A27" s="2" t="s">
        <v>608</v>
      </c>
      <c r="B27" s="4">
        <v>4</v>
      </c>
      <c r="C27" s="4">
        <v>17</v>
      </c>
      <c r="D27" s="4">
        <v>16</v>
      </c>
      <c r="E27" s="4">
        <v>2</v>
      </c>
      <c r="F27" s="4">
        <v>2</v>
      </c>
      <c r="G27" s="4">
        <v>2</v>
      </c>
      <c r="H27" s="4">
        <v>0</v>
      </c>
      <c r="I27" s="4">
        <v>0</v>
      </c>
      <c r="J27" s="4">
        <v>0</v>
      </c>
      <c r="K27" s="4">
        <v>4</v>
      </c>
      <c r="L27" s="4">
        <v>1</v>
      </c>
      <c r="M27" s="4">
        <v>3</v>
      </c>
      <c r="N27" s="4">
        <v>0</v>
      </c>
      <c r="O27" s="4">
        <v>0</v>
      </c>
      <c r="P27" s="4">
        <v>0</v>
      </c>
      <c r="Q27" s="4">
        <v>0</v>
      </c>
      <c r="R27" s="4">
        <v>2</v>
      </c>
      <c r="S27" s="14">
        <v>0.125</v>
      </c>
      <c r="T27" s="14">
        <v>0.17599999999999999</v>
      </c>
      <c r="U27" s="14">
        <v>0.125</v>
      </c>
      <c r="V27" s="14">
        <v>0.30099999999999999</v>
      </c>
      <c r="X27" s="5" t="s">
        <v>4</v>
      </c>
      <c r="Y27" s="5" t="s">
        <v>4</v>
      </c>
      <c r="Z27" s="1" t="s">
        <v>93</v>
      </c>
    </row>
    <row r="28" spans="1:27" x14ac:dyDescent="0.25">
      <c r="A28" s="2" t="s">
        <v>636</v>
      </c>
      <c r="B28" s="4">
        <v>4</v>
      </c>
      <c r="C28" s="4">
        <v>19</v>
      </c>
      <c r="D28" s="4">
        <v>15</v>
      </c>
      <c r="E28" s="4">
        <v>4</v>
      </c>
      <c r="F28" s="4">
        <v>5</v>
      </c>
      <c r="G28" s="4">
        <v>4</v>
      </c>
      <c r="H28" s="4">
        <v>1</v>
      </c>
      <c r="I28" s="4">
        <v>0</v>
      </c>
      <c r="J28" s="4">
        <v>0</v>
      </c>
      <c r="K28" s="4">
        <v>4</v>
      </c>
      <c r="L28" s="4">
        <v>3</v>
      </c>
      <c r="M28" s="4">
        <v>2</v>
      </c>
      <c r="N28" s="4">
        <v>0</v>
      </c>
      <c r="O28" s="4">
        <v>0</v>
      </c>
      <c r="P28" s="4">
        <v>1</v>
      </c>
      <c r="Q28" s="4">
        <v>0</v>
      </c>
      <c r="R28" s="4">
        <v>6</v>
      </c>
      <c r="S28" s="14">
        <v>0.33300000000000002</v>
      </c>
      <c r="T28" s="14">
        <v>0.47399999999999998</v>
      </c>
      <c r="U28" s="14">
        <v>0.4</v>
      </c>
      <c r="V28" s="14">
        <v>0.874</v>
      </c>
      <c r="X28" s="5" t="s">
        <v>4</v>
      </c>
      <c r="Y28" s="5" t="s">
        <v>4</v>
      </c>
      <c r="Z28" s="1" t="s">
        <v>751</v>
      </c>
    </row>
    <row r="29" spans="1:27" x14ac:dyDescent="0.25">
      <c r="A29" s="2" t="s">
        <v>637</v>
      </c>
      <c r="B29" s="4">
        <v>4</v>
      </c>
      <c r="C29" s="4">
        <v>17</v>
      </c>
      <c r="D29" s="4">
        <v>12</v>
      </c>
      <c r="E29" s="4">
        <v>4</v>
      </c>
      <c r="F29" s="4">
        <v>6</v>
      </c>
      <c r="G29" s="4">
        <v>4</v>
      </c>
      <c r="H29" s="4">
        <v>2</v>
      </c>
      <c r="I29" s="4">
        <v>0</v>
      </c>
      <c r="J29" s="4">
        <v>0</v>
      </c>
      <c r="K29" s="4">
        <v>5</v>
      </c>
      <c r="L29" s="4">
        <v>2</v>
      </c>
      <c r="M29" s="4">
        <v>1</v>
      </c>
      <c r="N29" s="4">
        <v>0</v>
      </c>
      <c r="O29" s="4">
        <v>1</v>
      </c>
      <c r="P29" s="4">
        <v>1</v>
      </c>
      <c r="Q29" s="4">
        <v>1</v>
      </c>
      <c r="R29" s="4">
        <v>8</v>
      </c>
      <c r="S29" s="14">
        <v>0.5</v>
      </c>
      <c r="T29" s="14">
        <v>0.56200000000000006</v>
      </c>
      <c r="U29" s="14">
        <v>0.66700000000000004</v>
      </c>
      <c r="V29" s="14">
        <v>1.2290000000000001</v>
      </c>
      <c r="X29" s="5" t="s">
        <v>4</v>
      </c>
      <c r="Y29" s="5" t="s">
        <v>4</v>
      </c>
      <c r="Z29" s="1" t="s">
        <v>115</v>
      </c>
      <c r="AA29" s="1" t="s">
        <v>91</v>
      </c>
    </row>
    <row r="30" spans="1:27" x14ac:dyDescent="0.25">
      <c r="A30" s="2" t="s">
        <v>237</v>
      </c>
      <c r="B30" s="4">
        <v>3</v>
      </c>
      <c r="C30" s="4">
        <v>9</v>
      </c>
      <c r="D30" s="4">
        <v>8</v>
      </c>
      <c r="E30" s="4">
        <v>2</v>
      </c>
      <c r="F30" s="4">
        <v>2</v>
      </c>
      <c r="G30" s="4">
        <v>2</v>
      </c>
      <c r="H30" s="4">
        <v>0</v>
      </c>
      <c r="I30" s="4">
        <v>0</v>
      </c>
      <c r="J30" s="4">
        <v>0</v>
      </c>
      <c r="K30" s="4">
        <v>1</v>
      </c>
      <c r="L30" s="4">
        <v>1</v>
      </c>
      <c r="M30" s="4">
        <v>2</v>
      </c>
      <c r="N30" s="4">
        <v>0</v>
      </c>
      <c r="O30" s="4">
        <v>0</v>
      </c>
      <c r="P30" s="4">
        <v>0</v>
      </c>
      <c r="Q30" s="4">
        <v>0</v>
      </c>
      <c r="R30" s="4">
        <v>2</v>
      </c>
      <c r="S30" s="14">
        <v>0.25</v>
      </c>
      <c r="T30" s="14">
        <v>0.33300000000000002</v>
      </c>
      <c r="U30" s="14">
        <v>0.25</v>
      </c>
      <c r="V30" s="14">
        <v>0.58299999999999996</v>
      </c>
      <c r="X30" s="5" t="s">
        <v>95</v>
      </c>
      <c r="Y30" s="5" t="s">
        <v>4</v>
      </c>
      <c r="Z30" s="1" t="s">
        <v>90</v>
      </c>
      <c r="AA30" s="1" t="s">
        <v>741</v>
      </c>
    </row>
    <row r="31" spans="1:27" x14ac:dyDescent="0.25">
      <c r="A31" s="2" t="s">
        <v>588</v>
      </c>
      <c r="B31" s="4">
        <v>3</v>
      </c>
      <c r="C31" s="4">
        <v>13</v>
      </c>
      <c r="D31" s="4">
        <v>10</v>
      </c>
      <c r="E31" s="4">
        <v>1</v>
      </c>
      <c r="F31" s="4">
        <v>3</v>
      </c>
      <c r="G31" s="4">
        <v>3</v>
      </c>
      <c r="H31" s="4">
        <v>0</v>
      </c>
      <c r="I31" s="4">
        <v>0</v>
      </c>
      <c r="J31" s="4">
        <v>0</v>
      </c>
      <c r="K31" s="4">
        <v>3</v>
      </c>
      <c r="L31" s="4">
        <v>1</v>
      </c>
      <c r="M31" s="4">
        <v>1</v>
      </c>
      <c r="N31" s="4">
        <v>0</v>
      </c>
      <c r="O31" s="4">
        <v>0</v>
      </c>
      <c r="P31" s="4">
        <v>1</v>
      </c>
      <c r="Q31" s="4">
        <v>1</v>
      </c>
      <c r="R31" s="4">
        <v>3</v>
      </c>
      <c r="S31" s="14">
        <v>0.3</v>
      </c>
      <c r="T31" s="14">
        <v>0.38500000000000001</v>
      </c>
      <c r="U31" s="14">
        <v>0.3</v>
      </c>
      <c r="V31" s="14">
        <v>0.68500000000000005</v>
      </c>
      <c r="X31" s="5" t="s">
        <v>4</v>
      </c>
      <c r="Y31" s="5" t="s">
        <v>4</v>
      </c>
      <c r="Z31" s="1" t="s">
        <v>106</v>
      </c>
      <c r="AA31" s="1" t="s">
        <v>97</v>
      </c>
    </row>
    <row r="32" spans="1:27" x14ac:dyDescent="0.25">
      <c r="A32" s="2" t="s">
        <v>638</v>
      </c>
      <c r="B32" s="4">
        <v>3</v>
      </c>
      <c r="C32" s="4">
        <v>12</v>
      </c>
      <c r="D32" s="4">
        <v>12</v>
      </c>
      <c r="E32" s="4">
        <v>1</v>
      </c>
      <c r="F32" s="4">
        <v>6</v>
      </c>
      <c r="G32" s="4">
        <v>4</v>
      </c>
      <c r="H32" s="4">
        <v>2</v>
      </c>
      <c r="I32" s="4">
        <v>0</v>
      </c>
      <c r="J32" s="4">
        <v>0</v>
      </c>
      <c r="K32" s="4">
        <v>2</v>
      </c>
      <c r="L32" s="4">
        <v>0</v>
      </c>
      <c r="M32" s="4">
        <v>2</v>
      </c>
      <c r="N32" s="4">
        <v>0</v>
      </c>
      <c r="O32" s="4">
        <v>0</v>
      </c>
      <c r="P32" s="4">
        <v>0</v>
      </c>
      <c r="Q32" s="4">
        <v>0</v>
      </c>
      <c r="R32" s="4">
        <v>8</v>
      </c>
      <c r="S32" s="14">
        <v>0.5</v>
      </c>
      <c r="T32" s="14">
        <v>0.5</v>
      </c>
      <c r="U32" s="14">
        <v>0.66700000000000004</v>
      </c>
      <c r="V32" s="14">
        <v>1.167</v>
      </c>
      <c r="X32" s="5" t="s">
        <v>4</v>
      </c>
      <c r="Y32" s="5" t="s">
        <v>4</v>
      </c>
      <c r="Z32" s="1" t="s">
        <v>168</v>
      </c>
      <c r="AA32" s="1" t="s">
        <v>109</v>
      </c>
    </row>
    <row r="33" spans="1:27" x14ac:dyDescent="0.25">
      <c r="A33" s="2" t="s">
        <v>639</v>
      </c>
      <c r="B33" s="4">
        <v>3</v>
      </c>
      <c r="C33" s="4">
        <v>10</v>
      </c>
      <c r="D33" s="4">
        <v>9</v>
      </c>
      <c r="E33" s="4">
        <v>2</v>
      </c>
      <c r="F33" s="4">
        <v>3</v>
      </c>
      <c r="G33" s="4">
        <v>3</v>
      </c>
      <c r="H33" s="4">
        <v>0</v>
      </c>
      <c r="I33" s="4">
        <v>0</v>
      </c>
      <c r="J33" s="4">
        <v>0</v>
      </c>
      <c r="K33" s="4">
        <v>2</v>
      </c>
      <c r="L33" s="4">
        <v>0</v>
      </c>
      <c r="M33" s="4">
        <v>4</v>
      </c>
      <c r="N33" s="4">
        <v>1</v>
      </c>
      <c r="O33" s="4">
        <v>0</v>
      </c>
      <c r="P33" s="4">
        <v>1</v>
      </c>
      <c r="Q33" s="4">
        <v>0</v>
      </c>
      <c r="R33" s="4">
        <v>3</v>
      </c>
      <c r="S33" s="14">
        <v>0.33300000000000002</v>
      </c>
      <c r="T33" s="14">
        <v>0.4</v>
      </c>
      <c r="U33" s="14">
        <v>0.33300000000000002</v>
      </c>
      <c r="V33" s="14">
        <v>0.73299999999999998</v>
      </c>
      <c r="X33" s="5" t="s">
        <v>92</v>
      </c>
      <c r="Y33" s="5" t="s">
        <v>4</v>
      </c>
      <c r="Z33" s="1" t="s">
        <v>93</v>
      </c>
      <c r="AA33" s="1" t="s">
        <v>123</v>
      </c>
    </row>
    <row r="34" spans="1:27" x14ac:dyDescent="0.25">
      <c r="A34" s="2" t="s">
        <v>561</v>
      </c>
      <c r="B34" s="4">
        <v>3</v>
      </c>
      <c r="C34" s="4">
        <v>9</v>
      </c>
      <c r="D34" s="4">
        <v>8</v>
      </c>
      <c r="E34" s="4">
        <v>1</v>
      </c>
      <c r="F34" s="4">
        <v>1</v>
      </c>
      <c r="G34" s="4">
        <v>1</v>
      </c>
      <c r="H34" s="4">
        <v>0</v>
      </c>
      <c r="I34" s="4">
        <v>0</v>
      </c>
      <c r="J34" s="4">
        <v>0</v>
      </c>
      <c r="K34" s="4">
        <v>1</v>
      </c>
      <c r="L34" s="4">
        <v>1</v>
      </c>
      <c r="M34" s="4">
        <v>3</v>
      </c>
      <c r="N34" s="4">
        <v>0</v>
      </c>
      <c r="O34" s="4">
        <v>0</v>
      </c>
      <c r="P34" s="4">
        <v>0</v>
      </c>
      <c r="Q34" s="4">
        <v>0</v>
      </c>
      <c r="R34" s="4">
        <v>1</v>
      </c>
      <c r="S34" s="14">
        <v>0.125</v>
      </c>
      <c r="T34" s="14">
        <v>0.222</v>
      </c>
      <c r="U34" s="14">
        <v>0.125</v>
      </c>
      <c r="V34" s="14">
        <v>0.34699999999999998</v>
      </c>
      <c r="X34" s="5" t="s">
        <v>4</v>
      </c>
      <c r="Y34" s="5" t="s">
        <v>4</v>
      </c>
      <c r="Z34" s="1" t="s">
        <v>93</v>
      </c>
    </row>
    <row r="35" spans="1:27" x14ac:dyDescent="0.25">
      <c r="A35" s="2" t="s">
        <v>232</v>
      </c>
      <c r="B35" s="4">
        <v>2</v>
      </c>
      <c r="C35" s="4">
        <v>8</v>
      </c>
      <c r="D35" s="4">
        <v>7</v>
      </c>
      <c r="E35" s="4">
        <v>1</v>
      </c>
      <c r="F35" s="4">
        <v>4</v>
      </c>
      <c r="G35" s="4">
        <v>4</v>
      </c>
      <c r="H35" s="4">
        <v>0</v>
      </c>
      <c r="I35" s="4">
        <v>0</v>
      </c>
      <c r="J35" s="4">
        <v>0</v>
      </c>
      <c r="K35" s="4">
        <v>1</v>
      </c>
      <c r="L35" s="4">
        <v>0</v>
      </c>
      <c r="M35" s="4">
        <v>0</v>
      </c>
      <c r="N35" s="4">
        <v>0</v>
      </c>
      <c r="O35" s="4">
        <v>0</v>
      </c>
      <c r="P35" s="4">
        <v>1</v>
      </c>
      <c r="Q35" s="4">
        <v>0</v>
      </c>
      <c r="R35" s="4">
        <v>4</v>
      </c>
      <c r="S35" s="14">
        <v>0.57099999999999995</v>
      </c>
      <c r="T35" s="14">
        <v>0.625</v>
      </c>
      <c r="U35" s="14">
        <v>0.57099999999999995</v>
      </c>
      <c r="V35" s="14">
        <v>1.196</v>
      </c>
      <c r="X35" s="5" t="s">
        <v>4</v>
      </c>
      <c r="Y35" s="5" t="s">
        <v>4</v>
      </c>
      <c r="Z35" s="1" t="s">
        <v>94</v>
      </c>
      <c r="AA35" s="1" t="s">
        <v>101</v>
      </c>
    </row>
    <row r="36" spans="1:27" x14ac:dyDescent="0.25">
      <c r="A36" s="2" t="s">
        <v>640</v>
      </c>
      <c r="B36" s="4">
        <v>2</v>
      </c>
      <c r="C36" s="4">
        <v>5</v>
      </c>
      <c r="D36" s="4">
        <v>4</v>
      </c>
      <c r="E36" s="4">
        <v>1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1</v>
      </c>
      <c r="M36" s="4">
        <v>3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14">
        <v>0</v>
      </c>
      <c r="T36" s="14">
        <v>0.2</v>
      </c>
      <c r="U36" s="14">
        <v>0</v>
      </c>
      <c r="V36" s="14">
        <v>0.2</v>
      </c>
      <c r="X36" s="5" t="s">
        <v>4</v>
      </c>
      <c r="Y36" s="5" t="s">
        <v>4</v>
      </c>
      <c r="Z36" s="1" t="s">
        <v>90</v>
      </c>
    </row>
    <row r="37" spans="1:27" x14ac:dyDescent="0.25">
      <c r="A37" s="2" t="s">
        <v>356</v>
      </c>
      <c r="B37" s="4">
        <v>2</v>
      </c>
      <c r="C37" s="4">
        <v>6</v>
      </c>
      <c r="D37" s="4">
        <v>3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1</v>
      </c>
      <c r="M37" s="4">
        <v>1</v>
      </c>
      <c r="N37" s="4">
        <v>0</v>
      </c>
      <c r="O37" s="4">
        <v>0</v>
      </c>
      <c r="P37" s="4">
        <v>2</v>
      </c>
      <c r="Q37" s="4">
        <v>0</v>
      </c>
      <c r="R37" s="4">
        <v>0</v>
      </c>
      <c r="S37" s="14">
        <v>0</v>
      </c>
      <c r="T37" s="14">
        <v>0.5</v>
      </c>
      <c r="U37" s="14">
        <v>0</v>
      </c>
      <c r="V37" s="14">
        <v>0.5</v>
      </c>
      <c r="X37" s="5" t="s">
        <v>4</v>
      </c>
      <c r="Y37" s="5" t="s">
        <v>4</v>
      </c>
      <c r="Z37" s="1" t="s">
        <v>121</v>
      </c>
    </row>
    <row r="38" spans="1:27" x14ac:dyDescent="0.25">
      <c r="A38" s="2" t="s">
        <v>641</v>
      </c>
      <c r="B38" s="4">
        <v>2</v>
      </c>
      <c r="C38" s="4">
        <v>7</v>
      </c>
      <c r="D38" s="4">
        <v>3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1</v>
      </c>
      <c r="L38" s="4">
        <v>4</v>
      </c>
      <c r="M38" s="4">
        <v>3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14">
        <v>0</v>
      </c>
      <c r="T38" s="14">
        <v>0.57099999999999995</v>
      </c>
      <c r="U38" s="14">
        <v>0</v>
      </c>
      <c r="V38" s="14">
        <v>0.57099999999999995</v>
      </c>
      <c r="X38" s="5" t="s">
        <v>4</v>
      </c>
      <c r="Y38" s="5" t="s">
        <v>4</v>
      </c>
      <c r="Z38" s="1" t="s">
        <v>148</v>
      </c>
    </row>
    <row r="39" spans="1:27" x14ac:dyDescent="0.25">
      <c r="A39" s="2" t="s">
        <v>579</v>
      </c>
      <c r="B39" s="4">
        <v>1</v>
      </c>
      <c r="C39" s="4">
        <v>6</v>
      </c>
      <c r="D39" s="4">
        <v>6</v>
      </c>
      <c r="E39" s="4">
        <v>0</v>
      </c>
      <c r="F39" s="4">
        <v>1</v>
      </c>
      <c r="G39" s="4">
        <v>1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2</v>
      </c>
      <c r="N39" s="4">
        <v>0</v>
      </c>
      <c r="O39" s="4">
        <v>0</v>
      </c>
      <c r="P39" s="4">
        <v>0</v>
      </c>
      <c r="Q39" s="4">
        <v>0</v>
      </c>
      <c r="R39" s="4">
        <v>1</v>
      </c>
      <c r="S39" s="14">
        <v>0.16700000000000001</v>
      </c>
      <c r="T39" s="14">
        <v>0.16700000000000001</v>
      </c>
      <c r="U39" s="14">
        <v>0.16700000000000001</v>
      </c>
      <c r="V39" s="14">
        <v>0.33300000000000002</v>
      </c>
      <c r="X39" s="5" t="s">
        <v>4</v>
      </c>
      <c r="Y39" s="5" t="s">
        <v>4</v>
      </c>
      <c r="Z39" s="1" t="s">
        <v>93</v>
      </c>
      <c r="AA39" s="1" t="s">
        <v>105</v>
      </c>
    </row>
    <row r="40" spans="1:27" x14ac:dyDescent="0.25">
      <c r="A40" s="2" t="s">
        <v>590</v>
      </c>
      <c r="B40" s="4">
        <v>1</v>
      </c>
      <c r="C40" s="4">
        <v>3</v>
      </c>
      <c r="D40" s="4">
        <v>3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1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14">
        <v>0</v>
      </c>
      <c r="T40" s="14">
        <v>0</v>
      </c>
      <c r="U40" s="14">
        <v>0</v>
      </c>
      <c r="V40" s="14">
        <v>0</v>
      </c>
      <c r="X40" s="5" t="s">
        <v>4</v>
      </c>
      <c r="Y40" s="5" t="s">
        <v>4</v>
      </c>
      <c r="Z40" s="1" t="s">
        <v>93</v>
      </c>
    </row>
    <row r="41" spans="1:27" x14ac:dyDescent="0.25">
      <c r="A41" s="2" t="s">
        <v>585</v>
      </c>
      <c r="B41" s="4">
        <v>1</v>
      </c>
      <c r="C41" s="4">
        <v>4</v>
      </c>
      <c r="D41" s="4">
        <v>3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1</v>
      </c>
      <c r="M41" s="4">
        <v>1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14">
        <v>0</v>
      </c>
      <c r="T41" s="14">
        <v>0.25</v>
      </c>
      <c r="U41" s="14">
        <v>0</v>
      </c>
      <c r="V41" s="14">
        <v>0.25</v>
      </c>
      <c r="X41" s="5" t="s">
        <v>4</v>
      </c>
      <c r="Y41" s="5" t="s">
        <v>4</v>
      </c>
      <c r="Z41" s="1" t="s">
        <v>164</v>
      </c>
      <c r="AA41" s="1" t="s">
        <v>102</v>
      </c>
    </row>
    <row r="42" spans="1:27" x14ac:dyDescent="0.25">
      <c r="A42" s="2" t="s">
        <v>597</v>
      </c>
      <c r="B42" s="4">
        <v>1</v>
      </c>
      <c r="C42" s="4">
        <v>3</v>
      </c>
      <c r="D42" s="4">
        <v>2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1</v>
      </c>
      <c r="M42" s="4">
        <v>2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14">
        <v>0</v>
      </c>
      <c r="T42" s="14">
        <v>0.33300000000000002</v>
      </c>
      <c r="U42" s="14">
        <v>0</v>
      </c>
      <c r="V42" s="14">
        <v>0.33300000000000002</v>
      </c>
      <c r="X42" s="5" t="s">
        <v>4</v>
      </c>
      <c r="Y42" s="5" t="s">
        <v>4</v>
      </c>
      <c r="Z42" s="1" t="s">
        <v>107</v>
      </c>
      <c r="AA42" s="1" t="s">
        <v>162</v>
      </c>
    </row>
    <row r="43" spans="1:27" x14ac:dyDescent="0.25">
      <c r="A43" s="2" t="s">
        <v>602</v>
      </c>
      <c r="B43" s="4">
        <v>1</v>
      </c>
      <c r="C43" s="4">
        <v>4</v>
      </c>
      <c r="D43" s="4">
        <v>4</v>
      </c>
      <c r="E43" s="4">
        <v>0</v>
      </c>
      <c r="F43" s="4">
        <v>1</v>
      </c>
      <c r="G43" s="4">
        <v>0</v>
      </c>
      <c r="H43" s="4">
        <v>1</v>
      </c>
      <c r="I43" s="4">
        <v>0</v>
      </c>
      <c r="J43" s="4">
        <v>0</v>
      </c>
      <c r="K43" s="4">
        <v>1</v>
      </c>
      <c r="L43" s="4">
        <v>0</v>
      </c>
      <c r="M43" s="4">
        <v>2</v>
      </c>
      <c r="N43" s="4">
        <v>0</v>
      </c>
      <c r="O43" s="4">
        <v>0</v>
      </c>
      <c r="P43" s="4">
        <v>0</v>
      </c>
      <c r="Q43" s="4">
        <v>0</v>
      </c>
      <c r="R43" s="4">
        <v>2</v>
      </c>
      <c r="S43" s="14">
        <v>0.25</v>
      </c>
      <c r="T43" s="14">
        <v>0.25</v>
      </c>
      <c r="U43" s="14">
        <v>0.5</v>
      </c>
      <c r="V43" s="14">
        <v>0.75</v>
      </c>
      <c r="X43" s="5" t="s">
        <v>4</v>
      </c>
      <c r="Y43" s="5" t="s">
        <v>4</v>
      </c>
      <c r="Z43" s="1" t="s">
        <v>98</v>
      </c>
    </row>
    <row r="44" spans="1:27" x14ac:dyDescent="0.25">
      <c r="A44" s="2" t="s">
        <v>622</v>
      </c>
      <c r="B44" s="4">
        <v>1</v>
      </c>
      <c r="C44" s="4">
        <v>5</v>
      </c>
      <c r="D44" s="4">
        <v>4</v>
      </c>
      <c r="E44" s="4">
        <v>1</v>
      </c>
      <c r="F44" s="4">
        <v>1</v>
      </c>
      <c r="G44" s="4">
        <v>1</v>
      </c>
      <c r="H44" s="4">
        <v>0</v>
      </c>
      <c r="I44" s="4">
        <v>0</v>
      </c>
      <c r="J44" s="4">
        <v>0</v>
      </c>
      <c r="K44" s="4">
        <v>1</v>
      </c>
      <c r="L44" s="4">
        <v>1</v>
      </c>
      <c r="M44" s="4">
        <v>1</v>
      </c>
      <c r="N44" s="4">
        <v>2</v>
      </c>
      <c r="O44" s="4">
        <v>0</v>
      </c>
      <c r="P44" s="4">
        <v>0</v>
      </c>
      <c r="Q44" s="4">
        <v>0</v>
      </c>
      <c r="R44" s="4">
        <v>1</v>
      </c>
      <c r="S44" s="14">
        <v>0.25</v>
      </c>
      <c r="T44" s="14">
        <v>0.4</v>
      </c>
      <c r="U44" s="14">
        <v>0.25</v>
      </c>
      <c r="V44" s="14">
        <v>0.65</v>
      </c>
      <c r="X44" s="5" t="s">
        <v>4</v>
      </c>
      <c r="Y44" s="5" t="s">
        <v>4</v>
      </c>
      <c r="Z44" s="1" t="s">
        <v>93</v>
      </c>
    </row>
    <row r="45" spans="1:27" x14ac:dyDescent="0.25">
      <c r="A45" s="2" t="s">
        <v>642</v>
      </c>
      <c r="B45" s="4">
        <v>1</v>
      </c>
      <c r="C45" s="4">
        <v>4</v>
      </c>
      <c r="D45" s="4">
        <v>3</v>
      </c>
      <c r="E45" s="4">
        <v>1</v>
      </c>
      <c r="F45" s="4">
        <v>1</v>
      </c>
      <c r="G45" s="4">
        <v>1</v>
      </c>
      <c r="H45" s="4">
        <v>0</v>
      </c>
      <c r="I45" s="4">
        <v>0</v>
      </c>
      <c r="J45" s="4">
        <v>0</v>
      </c>
      <c r="K45" s="4">
        <v>1</v>
      </c>
      <c r="L45" s="4">
        <v>1</v>
      </c>
      <c r="M45" s="4">
        <v>1</v>
      </c>
      <c r="N45" s="4">
        <v>0</v>
      </c>
      <c r="O45" s="4">
        <v>0</v>
      </c>
      <c r="P45" s="4">
        <v>0</v>
      </c>
      <c r="Q45" s="4">
        <v>0</v>
      </c>
      <c r="R45" s="4">
        <v>1</v>
      </c>
      <c r="S45" s="14">
        <v>0.33300000000000002</v>
      </c>
      <c r="T45" s="14">
        <v>0.5</v>
      </c>
      <c r="U45" s="14">
        <v>0.33300000000000002</v>
      </c>
      <c r="V45" s="14">
        <v>0.83299999999999996</v>
      </c>
      <c r="X45" s="5" t="s">
        <v>4</v>
      </c>
      <c r="Y45" s="5" t="s">
        <v>4</v>
      </c>
      <c r="Z45" s="1" t="s">
        <v>751</v>
      </c>
    </row>
    <row r="46" spans="1:27" x14ac:dyDescent="0.25">
      <c r="A46" s="2" t="s">
        <v>643</v>
      </c>
      <c r="B46" s="4">
        <v>1</v>
      </c>
      <c r="C46" s="4">
        <v>2</v>
      </c>
      <c r="D46" s="4">
        <v>2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2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14">
        <v>0</v>
      </c>
      <c r="T46" s="14">
        <v>0</v>
      </c>
      <c r="U46" s="14">
        <v>0</v>
      </c>
      <c r="V46" s="14">
        <v>0</v>
      </c>
      <c r="X46" s="5" t="s">
        <v>92</v>
      </c>
      <c r="Y46" s="5" t="s">
        <v>92</v>
      </c>
      <c r="Z46" s="1" t="s">
        <v>119</v>
      </c>
    </row>
    <row r="47" spans="1:27" x14ac:dyDescent="0.25">
      <c r="A47" s="2" t="s">
        <v>644</v>
      </c>
      <c r="B47" s="4">
        <v>1</v>
      </c>
      <c r="C47" s="4">
        <v>5</v>
      </c>
      <c r="D47" s="4">
        <v>5</v>
      </c>
      <c r="E47" s="4">
        <v>0</v>
      </c>
      <c r="F47" s="4">
        <v>3</v>
      </c>
      <c r="G47" s="4">
        <v>3</v>
      </c>
      <c r="H47" s="4">
        <v>0</v>
      </c>
      <c r="I47" s="4">
        <v>0</v>
      </c>
      <c r="J47" s="4">
        <v>0</v>
      </c>
      <c r="K47" s="4">
        <v>1</v>
      </c>
      <c r="L47" s="4">
        <v>0</v>
      </c>
      <c r="M47" s="4">
        <v>1</v>
      </c>
      <c r="N47" s="4">
        <v>0</v>
      </c>
      <c r="O47" s="4">
        <v>0</v>
      </c>
      <c r="P47" s="4">
        <v>0</v>
      </c>
      <c r="Q47" s="4">
        <v>0</v>
      </c>
      <c r="R47" s="4">
        <v>3</v>
      </c>
      <c r="S47" s="14">
        <v>0.6</v>
      </c>
      <c r="T47" s="14">
        <v>0.6</v>
      </c>
      <c r="U47" s="14">
        <v>0.6</v>
      </c>
      <c r="V47" s="14">
        <v>1.2</v>
      </c>
      <c r="X47" s="5" t="s">
        <v>4</v>
      </c>
      <c r="Y47" s="5" t="s">
        <v>4</v>
      </c>
      <c r="Z47" s="1" t="s">
        <v>90</v>
      </c>
    </row>
    <row r="48" spans="1:27" x14ac:dyDescent="0.25">
      <c r="A48" s="2" t="s">
        <v>645</v>
      </c>
      <c r="B48" s="4">
        <v>1</v>
      </c>
      <c r="C48" s="4">
        <v>5</v>
      </c>
      <c r="D48" s="4">
        <v>2</v>
      </c>
      <c r="E48" s="4">
        <v>1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1</v>
      </c>
      <c r="L48" s="4">
        <v>3</v>
      </c>
      <c r="M48" s="4">
        <v>1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14">
        <v>0</v>
      </c>
      <c r="T48" s="14">
        <v>0.6</v>
      </c>
      <c r="U48" s="14">
        <v>0</v>
      </c>
      <c r="V48" s="14">
        <v>0.6</v>
      </c>
      <c r="X48" s="5" t="s">
        <v>92</v>
      </c>
      <c r="Y48" s="5" t="s">
        <v>92</v>
      </c>
      <c r="Z48" s="1" t="s">
        <v>165</v>
      </c>
      <c r="AA48" s="1" t="s">
        <v>109</v>
      </c>
    </row>
    <row r="49" spans="1:27" x14ac:dyDescent="0.25">
      <c r="A49" s="2" t="s">
        <v>646</v>
      </c>
      <c r="B49" s="4">
        <v>1</v>
      </c>
      <c r="C49" s="4">
        <v>5</v>
      </c>
      <c r="D49" s="4">
        <v>2</v>
      </c>
      <c r="E49" s="4">
        <v>1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2</v>
      </c>
      <c r="M49" s="4">
        <v>0</v>
      </c>
      <c r="N49" s="4">
        <v>0</v>
      </c>
      <c r="O49" s="4">
        <v>0</v>
      </c>
      <c r="P49" s="4">
        <v>1</v>
      </c>
      <c r="Q49" s="4">
        <v>0</v>
      </c>
      <c r="R49" s="4">
        <v>0</v>
      </c>
      <c r="S49" s="14">
        <v>0</v>
      </c>
      <c r="T49" s="14">
        <v>0.6</v>
      </c>
      <c r="U49" s="14">
        <v>0</v>
      </c>
      <c r="V49" s="14">
        <v>0.6</v>
      </c>
      <c r="X49" s="5" t="s">
        <v>4</v>
      </c>
      <c r="Y49" s="5" t="s">
        <v>4</v>
      </c>
      <c r="Z49" s="1" t="s">
        <v>115</v>
      </c>
      <c r="AA49" s="1" t="s">
        <v>166</v>
      </c>
    </row>
    <row r="50" spans="1:27" x14ac:dyDescent="0.25">
      <c r="A50" s="2" t="s">
        <v>647</v>
      </c>
      <c r="B50" s="4">
        <v>1</v>
      </c>
      <c r="C50" s="4">
        <v>6</v>
      </c>
      <c r="D50" s="4">
        <v>5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1</v>
      </c>
      <c r="M50" s="4">
        <v>3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14">
        <v>0</v>
      </c>
      <c r="T50" s="14">
        <v>0.16700000000000001</v>
      </c>
      <c r="U50" s="14">
        <v>0</v>
      </c>
      <c r="V50" s="14">
        <v>0.16700000000000001</v>
      </c>
      <c r="X50" s="5" t="s">
        <v>4</v>
      </c>
      <c r="Y50" s="5" t="s">
        <v>4</v>
      </c>
      <c r="Z50" s="1" t="s">
        <v>122</v>
      </c>
    </row>
    <row r="51" spans="1:27" x14ac:dyDescent="0.25">
      <c r="A51" s="2" t="s">
        <v>648</v>
      </c>
      <c r="B51" s="4">
        <v>1</v>
      </c>
      <c r="C51" s="4">
        <v>5</v>
      </c>
      <c r="D51" s="4">
        <v>5</v>
      </c>
      <c r="E51" s="4">
        <v>1</v>
      </c>
      <c r="F51" s="4">
        <v>2</v>
      </c>
      <c r="G51" s="4">
        <v>2</v>
      </c>
      <c r="H51" s="4">
        <v>0</v>
      </c>
      <c r="I51" s="4">
        <v>0</v>
      </c>
      <c r="J51" s="4">
        <v>0</v>
      </c>
      <c r="K51" s="4">
        <v>1</v>
      </c>
      <c r="L51" s="4">
        <v>0</v>
      </c>
      <c r="M51" s="4">
        <v>1</v>
      </c>
      <c r="N51" s="4">
        <v>0</v>
      </c>
      <c r="O51" s="4">
        <v>0</v>
      </c>
      <c r="P51" s="4">
        <v>0</v>
      </c>
      <c r="Q51" s="4">
        <v>0</v>
      </c>
      <c r="R51" s="4">
        <v>2</v>
      </c>
      <c r="S51" s="14">
        <v>0.4</v>
      </c>
      <c r="T51" s="14">
        <v>0.4</v>
      </c>
      <c r="U51" s="14">
        <v>0.4</v>
      </c>
      <c r="V51" s="14">
        <v>0.8</v>
      </c>
      <c r="X51" s="5" t="s">
        <v>4</v>
      </c>
      <c r="Y51" s="5" t="s">
        <v>4</v>
      </c>
      <c r="Z51" s="1" t="s">
        <v>93</v>
      </c>
    </row>
    <row r="52" spans="1:27" x14ac:dyDescent="0.25">
      <c r="A52" s="2" t="s">
        <v>649</v>
      </c>
      <c r="B52" s="4">
        <v>1</v>
      </c>
      <c r="C52" s="4">
        <v>4</v>
      </c>
      <c r="D52" s="4">
        <v>4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3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14">
        <v>0</v>
      </c>
      <c r="T52" s="14">
        <v>0</v>
      </c>
      <c r="U52" s="14">
        <v>0</v>
      </c>
      <c r="V52" s="14">
        <v>0</v>
      </c>
      <c r="X52" s="5" t="s">
        <v>4</v>
      </c>
      <c r="Y52" s="5" t="s">
        <v>4</v>
      </c>
      <c r="Z52" s="1" t="s">
        <v>119</v>
      </c>
      <c r="AA52" s="1" t="s">
        <v>217</v>
      </c>
    </row>
    <row r="53" spans="1:27" x14ac:dyDescent="0.25">
      <c r="A53" s="2" t="s">
        <v>650</v>
      </c>
      <c r="B53" s="4">
        <v>1</v>
      </c>
      <c r="C53" s="4">
        <v>4</v>
      </c>
      <c r="D53" s="4">
        <v>4</v>
      </c>
      <c r="E53" s="4">
        <v>0</v>
      </c>
      <c r="F53" s="4">
        <v>1</v>
      </c>
      <c r="G53" s="4">
        <v>0</v>
      </c>
      <c r="H53" s="4">
        <v>1</v>
      </c>
      <c r="I53" s="4">
        <v>0</v>
      </c>
      <c r="J53" s="4">
        <v>0</v>
      </c>
      <c r="K53" s="4">
        <v>0</v>
      </c>
      <c r="L53" s="4">
        <v>0</v>
      </c>
      <c r="M53" s="4">
        <v>1</v>
      </c>
      <c r="N53" s="4">
        <v>0</v>
      </c>
      <c r="O53" s="4">
        <v>0</v>
      </c>
      <c r="P53" s="4">
        <v>0</v>
      </c>
      <c r="Q53" s="4">
        <v>0</v>
      </c>
      <c r="R53" s="4">
        <v>2</v>
      </c>
      <c r="S53" s="14">
        <v>0.25</v>
      </c>
      <c r="T53" s="14">
        <v>0.25</v>
      </c>
      <c r="U53" s="14">
        <v>0.5</v>
      </c>
      <c r="V53" s="14">
        <v>0.75</v>
      </c>
      <c r="X53" s="5" t="s">
        <v>4</v>
      </c>
      <c r="Y53" s="5" t="s">
        <v>4</v>
      </c>
      <c r="Z53" s="1" t="s">
        <v>119</v>
      </c>
      <c r="AA53" s="1" t="s">
        <v>218</v>
      </c>
    </row>
    <row r="54" spans="1:27" x14ac:dyDescent="0.25">
      <c r="A54" s="2" t="s">
        <v>651</v>
      </c>
      <c r="B54" s="4">
        <v>1</v>
      </c>
      <c r="C54" s="4">
        <v>3</v>
      </c>
      <c r="D54" s="4">
        <v>2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1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14">
        <v>0</v>
      </c>
      <c r="T54" s="14">
        <v>0.33300000000000002</v>
      </c>
      <c r="U54" s="14">
        <v>0</v>
      </c>
      <c r="V54" s="14">
        <v>0.33300000000000002</v>
      </c>
      <c r="X54" s="5" t="s">
        <v>92</v>
      </c>
      <c r="Y54" s="5" t="s">
        <v>92</v>
      </c>
      <c r="Z54" s="1" t="s">
        <v>115</v>
      </c>
      <c r="AA54" s="1" t="s">
        <v>167</v>
      </c>
    </row>
    <row r="55" spans="1:27" x14ac:dyDescent="0.25">
      <c r="A55" s="2" t="s">
        <v>652</v>
      </c>
      <c r="B55" s="4">
        <v>1</v>
      </c>
      <c r="C55" s="4">
        <v>3</v>
      </c>
      <c r="D55" s="4">
        <v>3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2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14">
        <v>0</v>
      </c>
      <c r="T55" s="14">
        <v>0</v>
      </c>
      <c r="U55" s="14">
        <v>0</v>
      </c>
      <c r="V55" s="14">
        <v>0</v>
      </c>
      <c r="X55" s="5" t="s">
        <v>4</v>
      </c>
      <c r="Y55" s="5" t="s">
        <v>4</v>
      </c>
      <c r="Z55" s="1" t="s">
        <v>90</v>
      </c>
    </row>
    <row r="56" spans="1:27" x14ac:dyDescent="0.25">
      <c r="A56" s="2" t="s">
        <v>323</v>
      </c>
      <c r="B56" s="4">
        <v>1</v>
      </c>
      <c r="C56" s="4">
        <v>3</v>
      </c>
      <c r="D56" s="4">
        <v>2</v>
      </c>
      <c r="E56" s="4">
        <v>2</v>
      </c>
      <c r="F56" s="4">
        <v>1</v>
      </c>
      <c r="G56" s="4">
        <v>1</v>
      </c>
      <c r="H56" s="4">
        <v>0</v>
      </c>
      <c r="I56" s="4">
        <v>0</v>
      </c>
      <c r="J56" s="4">
        <v>0</v>
      </c>
      <c r="K56" s="4">
        <v>1</v>
      </c>
      <c r="L56" s="4">
        <v>1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1</v>
      </c>
      <c r="S56" s="14">
        <v>0.5</v>
      </c>
      <c r="T56" s="14">
        <v>0.66700000000000004</v>
      </c>
      <c r="U56" s="14">
        <v>0.5</v>
      </c>
      <c r="V56" s="14">
        <v>1.167</v>
      </c>
      <c r="X56" s="5" t="s">
        <v>4</v>
      </c>
      <c r="Y56" s="5" t="s">
        <v>4</v>
      </c>
      <c r="Z56" s="1" t="s">
        <v>93</v>
      </c>
      <c r="AA56" s="1" t="s">
        <v>97</v>
      </c>
    </row>
    <row r="57" spans="1:27" x14ac:dyDescent="0.25">
      <c r="A57" s="2" t="s">
        <v>653</v>
      </c>
      <c r="B57" s="4">
        <v>1</v>
      </c>
      <c r="C57" s="4">
        <v>3</v>
      </c>
      <c r="D57" s="4">
        <v>3</v>
      </c>
      <c r="E57" s="4">
        <v>1</v>
      </c>
      <c r="F57" s="4">
        <v>2</v>
      </c>
      <c r="G57" s="4">
        <v>0</v>
      </c>
      <c r="H57" s="4">
        <v>2</v>
      </c>
      <c r="I57" s="4">
        <v>0</v>
      </c>
      <c r="J57" s="4">
        <v>0</v>
      </c>
      <c r="K57" s="4">
        <v>1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4</v>
      </c>
      <c r="S57" s="14">
        <v>0.66700000000000004</v>
      </c>
      <c r="T57" s="14">
        <v>0.66700000000000004</v>
      </c>
      <c r="U57" s="14">
        <v>1.333</v>
      </c>
      <c r="V57" s="14">
        <v>2</v>
      </c>
      <c r="X57" s="5" t="s">
        <v>4</v>
      </c>
      <c r="Y57" s="5" t="s">
        <v>4</v>
      </c>
      <c r="Z57" s="1" t="s">
        <v>124</v>
      </c>
    </row>
    <row r="58" spans="1:27" x14ac:dyDescent="0.25">
      <c r="A58" s="2" t="s">
        <v>654</v>
      </c>
      <c r="B58" s="4">
        <v>1</v>
      </c>
      <c r="C58" s="4">
        <v>3</v>
      </c>
      <c r="D58" s="4">
        <v>2</v>
      </c>
      <c r="E58" s="4">
        <v>1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1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14">
        <v>0</v>
      </c>
      <c r="T58" s="14">
        <v>0.33300000000000002</v>
      </c>
      <c r="U58" s="14">
        <v>0</v>
      </c>
      <c r="V58" s="14">
        <v>0.33300000000000002</v>
      </c>
      <c r="X58" s="5" t="s">
        <v>4</v>
      </c>
      <c r="Y58" s="5" t="s">
        <v>4</v>
      </c>
      <c r="Z58" s="1" t="s">
        <v>93</v>
      </c>
    </row>
    <row r="59" spans="1:27" x14ac:dyDescent="0.25">
      <c r="A59" s="2" t="s">
        <v>655</v>
      </c>
      <c r="B59" s="4">
        <v>1</v>
      </c>
      <c r="C59" s="4">
        <v>4</v>
      </c>
      <c r="D59" s="4">
        <v>3</v>
      </c>
      <c r="E59" s="4">
        <v>1</v>
      </c>
      <c r="F59" s="4">
        <v>1</v>
      </c>
      <c r="G59" s="4">
        <v>0</v>
      </c>
      <c r="H59" s="4">
        <v>1</v>
      </c>
      <c r="I59" s="4">
        <v>0</v>
      </c>
      <c r="J59" s="4">
        <v>0</v>
      </c>
      <c r="K59" s="4">
        <v>2</v>
      </c>
      <c r="L59" s="4">
        <v>1</v>
      </c>
      <c r="M59" s="4">
        <v>1</v>
      </c>
      <c r="N59" s="4">
        <v>0</v>
      </c>
      <c r="O59" s="4">
        <v>0</v>
      </c>
      <c r="P59" s="4">
        <v>0</v>
      </c>
      <c r="Q59" s="4">
        <v>0</v>
      </c>
      <c r="R59" s="4">
        <v>2</v>
      </c>
      <c r="S59" s="14">
        <v>0.33</v>
      </c>
      <c r="T59" s="14">
        <v>0.5</v>
      </c>
      <c r="U59" s="14">
        <v>0.66700000000000004</v>
      </c>
      <c r="V59" s="14">
        <v>1.167</v>
      </c>
      <c r="X59" s="5" t="s">
        <v>4</v>
      </c>
      <c r="Y59" s="5" t="s">
        <v>4</v>
      </c>
      <c r="Z59" s="1" t="s">
        <v>115</v>
      </c>
    </row>
    <row r="60" spans="1:27" x14ac:dyDescent="0.25">
      <c r="A60" s="2" t="s">
        <v>656</v>
      </c>
      <c r="B60" s="4">
        <v>1</v>
      </c>
      <c r="C60" s="4">
        <v>1</v>
      </c>
      <c r="D60" s="4">
        <v>1</v>
      </c>
      <c r="E60" s="4">
        <v>0</v>
      </c>
      <c r="F60" s="4">
        <v>1</v>
      </c>
      <c r="G60" s="4">
        <v>1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1</v>
      </c>
      <c r="S60" s="14">
        <v>1</v>
      </c>
      <c r="T60" s="14">
        <v>1</v>
      </c>
      <c r="U60" s="14">
        <v>1</v>
      </c>
      <c r="V60" s="14">
        <v>2</v>
      </c>
      <c r="X60" s="5" t="s">
        <v>92</v>
      </c>
      <c r="Y60" s="5" t="s">
        <v>4</v>
      </c>
      <c r="Z60" s="1" t="s">
        <v>98</v>
      </c>
    </row>
    <row r="61" spans="1:27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14"/>
      <c r="T61" s="14"/>
      <c r="U61" s="14"/>
      <c r="V61" s="14"/>
    </row>
    <row r="62" spans="1:27" ht="13" x14ac:dyDescent="0.3">
      <c r="B62" s="13" t="s">
        <v>1</v>
      </c>
      <c r="C62" s="13" t="s">
        <v>2</v>
      </c>
      <c r="D62" s="13" t="s">
        <v>3</v>
      </c>
      <c r="E62" s="13" t="s">
        <v>4</v>
      </c>
      <c r="F62" s="13" t="s">
        <v>5</v>
      </c>
      <c r="G62" s="13" t="s">
        <v>6</v>
      </c>
      <c r="H62" s="13" t="s">
        <v>7</v>
      </c>
      <c r="I62" s="13" t="s">
        <v>8</v>
      </c>
      <c r="J62" s="13" t="s">
        <v>9</v>
      </c>
      <c r="K62" s="13" t="s">
        <v>10</v>
      </c>
      <c r="L62" s="13" t="s">
        <v>11</v>
      </c>
      <c r="M62" s="13" t="s">
        <v>12</v>
      </c>
      <c r="N62" s="13" t="s">
        <v>13</v>
      </c>
      <c r="O62" s="13" t="s">
        <v>14</v>
      </c>
      <c r="P62" s="13" t="s">
        <v>15</v>
      </c>
      <c r="Q62" s="13" t="s">
        <v>16</v>
      </c>
      <c r="R62" s="13" t="s">
        <v>45</v>
      </c>
      <c r="S62" s="13" t="s">
        <v>17</v>
      </c>
      <c r="T62" s="13" t="s">
        <v>18</v>
      </c>
      <c r="U62" s="13" t="s">
        <v>19</v>
      </c>
      <c r="V62" s="13" t="s">
        <v>20</v>
      </c>
    </row>
    <row r="63" spans="1:27" ht="13" x14ac:dyDescent="0.3">
      <c r="A63" s="24" t="s">
        <v>24</v>
      </c>
      <c r="B63" s="31">
        <v>39</v>
      </c>
      <c r="C63" s="31">
        <v>1522</v>
      </c>
      <c r="D63" s="31">
        <v>1294</v>
      </c>
      <c r="E63" s="31">
        <v>268</v>
      </c>
      <c r="F63" s="31">
        <v>406</v>
      </c>
      <c r="G63" s="31">
        <v>311</v>
      </c>
      <c r="H63" s="31">
        <v>75</v>
      </c>
      <c r="I63" s="31">
        <v>2</v>
      </c>
      <c r="J63" s="31">
        <v>18</v>
      </c>
      <c r="K63" s="31">
        <v>233</v>
      </c>
      <c r="L63" s="31">
        <v>160</v>
      </c>
      <c r="M63" s="31">
        <v>268</v>
      </c>
      <c r="N63" s="31">
        <v>31</v>
      </c>
      <c r="O63" s="31">
        <v>12</v>
      </c>
      <c r="P63" s="31">
        <v>45</v>
      </c>
      <c r="Q63" s="31">
        <v>11</v>
      </c>
      <c r="R63" s="31">
        <v>539</v>
      </c>
      <c r="S63" s="32">
        <v>0.314</v>
      </c>
      <c r="T63" s="32">
        <v>0.40500000000000003</v>
      </c>
      <c r="U63" s="32">
        <v>0.41699999999999998</v>
      </c>
      <c r="V63" s="32">
        <v>0.82099999999999995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2.5" x14ac:dyDescent="0.25"/>
  <cols>
    <col min="1" max="1" width="22.81640625" style="1" customWidth="1"/>
    <col min="2" max="18" width="7.1796875" style="5" customWidth="1"/>
    <col min="19" max="22" width="7.1796875" style="20" customWidth="1"/>
    <col min="23" max="23" width="7.26953125" style="40" customWidth="1"/>
    <col min="24" max="25" width="7.26953125" style="5" customWidth="1"/>
    <col min="26" max="26" width="25" style="1" customWidth="1"/>
    <col min="27" max="27" width="36.6328125" style="1" customWidth="1"/>
    <col min="28" max="16384" width="9.1796875" style="1"/>
  </cols>
  <sheetData>
    <row r="1" spans="1:27" ht="15.5" x14ac:dyDescent="0.35">
      <c r="A1" s="23" t="s">
        <v>50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2"/>
      <c r="T1" s="22"/>
      <c r="U1" s="22"/>
      <c r="V1" s="22"/>
    </row>
    <row r="2" spans="1:27" ht="12.75" customHeight="1" x14ac:dyDescent="0.35">
      <c r="A2" s="23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2"/>
      <c r="T2" s="22"/>
      <c r="U2" s="22"/>
      <c r="V2" s="22"/>
    </row>
    <row r="3" spans="1:27" ht="13" x14ac:dyDescent="0.3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13" t="s">
        <v>45</v>
      </c>
      <c r="S3" s="21" t="s">
        <v>17</v>
      </c>
      <c r="T3" s="21" t="s">
        <v>18</v>
      </c>
      <c r="U3" s="21" t="s">
        <v>19</v>
      </c>
      <c r="V3" s="21" t="s">
        <v>20</v>
      </c>
      <c r="X3" s="49" t="s">
        <v>86</v>
      </c>
      <c r="Y3" s="49" t="s">
        <v>87</v>
      </c>
      <c r="Z3" s="122" t="s">
        <v>88</v>
      </c>
      <c r="AA3" s="122" t="s">
        <v>89</v>
      </c>
    </row>
    <row r="4" spans="1:27" ht="13" x14ac:dyDescent="0.3">
      <c r="A4" s="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21"/>
      <c r="T4" s="21"/>
      <c r="U4" s="21"/>
      <c r="V4" s="21"/>
    </row>
    <row r="5" spans="1:27" x14ac:dyDescent="0.25">
      <c r="A5" s="2" t="s">
        <v>339</v>
      </c>
      <c r="B5" s="4">
        <v>40</v>
      </c>
      <c r="C5" s="4">
        <v>177</v>
      </c>
      <c r="D5" s="4">
        <v>134</v>
      </c>
      <c r="E5" s="4">
        <v>31</v>
      </c>
      <c r="F5" s="4">
        <v>31</v>
      </c>
      <c r="G5" s="4">
        <v>17</v>
      </c>
      <c r="H5" s="4">
        <v>9</v>
      </c>
      <c r="I5" s="4">
        <v>0</v>
      </c>
      <c r="J5" s="4">
        <v>5</v>
      </c>
      <c r="K5" s="4">
        <v>26</v>
      </c>
      <c r="L5" s="4">
        <v>28</v>
      </c>
      <c r="M5" s="4">
        <v>42</v>
      </c>
      <c r="N5" s="4">
        <v>2</v>
      </c>
      <c r="O5" s="4">
        <v>3</v>
      </c>
      <c r="P5" s="4">
        <v>12</v>
      </c>
      <c r="Q5" s="4">
        <v>0</v>
      </c>
      <c r="R5" s="4">
        <v>55</v>
      </c>
      <c r="S5" s="9">
        <v>0.23100000000000001</v>
      </c>
      <c r="T5" s="9">
        <v>0.40799999999999997</v>
      </c>
      <c r="U5" s="9">
        <v>0.41</v>
      </c>
      <c r="V5" s="9">
        <v>0.81799999999999995</v>
      </c>
      <c r="X5" s="5" t="s">
        <v>4</v>
      </c>
      <c r="Y5" s="5" t="s">
        <v>4</v>
      </c>
      <c r="Z5" s="1" t="s">
        <v>98</v>
      </c>
      <c r="AA5" s="1" t="s">
        <v>102</v>
      </c>
    </row>
    <row r="6" spans="1:27" x14ac:dyDescent="0.25">
      <c r="A6" s="2" t="s">
        <v>235</v>
      </c>
      <c r="B6" s="4">
        <v>36</v>
      </c>
      <c r="C6" s="4">
        <v>145</v>
      </c>
      <c r="D6" s="4">
        <v>126</v>
      </c>
      <c r="E6" s="4">
        <v>20</v>
      </c>
      <c r="F6" s="4">
        <v>47</v>
      </c>
      <c r="G6" s="4">
        <v>42</v>
      </c>
      <c r="H6" s="4">
        <v>4</v>
      </c>
      <c r="I6" s="4">
        <v>0</v>
      </c>
      <c r="J6" s="4">
        <v>1</v>
      </c>
      <c r="K6" s="4">
        <v>22</v>
      </c>
      <c r="L6" s="4">
        <v>14</v>
      </c>
      <c r="M6" s="4">
        <v>10</v>
      </c>
      <c r="N6" s="4">
        <v>2</v>
      </c>
      <c r="O6" s="4">
        <v>1</v>
      </c>
      <c r="P6" s="4">
        <v>3</v>
      </c>
      <c r="Q6" s="4">
        <v>1</v>
      </c>
      <c r="R6" s="4">
        <v>54</v>
      </c>
      <c r="S6" s="9">
        <v>0.373</v>
      </c>
      <c r="T6" s="9">
        <v>0.44400000000000001</v>
      </c>
      <c r="U6" s="9">
        <v>0.42899999999999999</v>
      </c>
      <c r="V6" s="9">
        <v>0.873</v>
      </c>
      <c r="X6" s="5" t="s">
        <v>4</v>
      </c>
      <c r="Y6" s="5" t="s">
        <v>4</v>
      </c>
      <c r="Z6" s="1" t="s">
        <v>90</v>
      </c>
    </row>
    <row r="7" spans="1:27" x14ac:dyDescent="0.25">
      <c r="A7" s="2" t="s">
        <v>574</v>
      </c>
      <c r="B7" s="4">
        <v>30</v>
      </c>
      <c r="C7" s="4">
        <v>105</v>
      </c>
      <c r="D7" s="4">
        <v>89</v>
      </c>
      <c r="E7" s="4">
        <v>17</v>
      </c>
      <c r="F7" s="4">
        <v>22</v>
      </c>
      <c r="G7" s="4">
        <v>20</v>
      </c>
      <c r="H7" s="4">
        <v>2</v>
      </c>
      <c r="I7" s="4">
        <v>0</v>
      </c>
      <c r="J7" s="4">
        <v>0</v>
      </c>
      <c r="K7" s="4">
        <v>8</v>
      </c>
      <c r="L7" s="4">
        <v>14</v>
      </c>
      <c r="M7" s="4">
        <v>32</v>
      </c>
      <c r="N7" s="4">
        <v>1</v>
      </c>
      <c r="O7" s="4">
        <v>0</v>
      </c>
      <c r="P7" s="4">
        <v>2</v>
      </c>
      <c r="Q7" s="4">
        <v>0</v>
      </c>
      <c r="R7" s="4">
        <v>24</v>
      </c>
      <c r="S7" s="9">
        <v>0.247</v>
      </c>
      <c r="T7" s="9">
        <v>0.36199999999999999</v>
      </c>
      <c r="U7" s="9">
        <v>0.27</v>
      </c>
      <c r="V7" s="9">
        <v>0.63200000000000001</v>
      </c>
      <c r="X7" s="5" t="s">
        <v>92</v>
      </c>
      <c r="Y7" s="5" t="s">
        <v>4</v>
      </c>
      <c r="Z7" s="1" t="s">
        <v>93</v>
      </c>
    </row>
    <row r="8" spans="1:27" x14ac:dyDescent="0.25">
      <c r="A8" s="2" t="s">
        <v>597</v>
      </c>
      <c r="B8" s="4">
        <v>28</v>
      </c>
      <c r="C8" s="4">
        <v>107</v>
      </c>
      <c r="D8" s="4">
        <v>97</v>
      </c>
      <c r="E8" s="4">
        <v>12</v>
      </c>
      <c r="F8" s="4">
        <v>32</v>
      </c>
      <c r="G8" s="4">
        <v>23</v>
      </c>
      <c r="H8" s="4">
        <v>9</v>
      </c>
      <c r="I8" s="4">
        <v>0</v>
      </c>
      <c r="J8" s="4">
        <v>0</v>
      </c>
      <c r="K8" s="4">
        <v>9</v>
      </c>
      <c r="L8" s="4">
        <v>6</v>
      </c>
      <c r="M8" s="4">
        <v>25</v>
      </c>
      <c r="N8" s="4">
        <v>2</v>
      </c>
      <c r="O8" s="4">
        <v>0</v>
      </c>
      <c r="P8" s="4">
        <v>3</v>
      </c>
      <c r="Q8" s="4">
        <v>1</v>
      </c>
      <c r="R8" s="4">
        <v>41</v>
      </c>
      <c r="S8" s="9">
        <v>0.33</v>
      </c>
      <c r="T8" s="9">
        <v>0.38300000000000001</v>
      </c>
      <c r="U8" s="9">
        <v>0.42299999999999999</v>
      </c>
      <c r="V8" s="9">
        <v>0.80600000000000005</v>
      </c>
      <c r="X8" s="5" t="s">
        <v>4</v>
      </c>
      <c r="Y8" s="5" t="s">
        <v>4</v>
      </c>
      <c r="Z8" s="1" t="s">
        <v>107</v>
      </c>
      <c r="AA8" s="1" t="s">
        <v>162</v>
      </c>
    </row>
    <row r="9" spans="1:27" x14ac:dyDescent="0.25">
      <c r="A9" s="2" t="s">
        <v>321</v>
      </c>
      <c r="B9" s="4">
        <v>24</v>
      </c>
      <c r="C9" s="4">
        <v>102</v>
      </c>
      <c r="D9" s="4">
        <v>92</v>
      </c>
      <c r="E9" s="4">
        <v>15</v>
      </c>
      <c r="F9" s="4">
        <v>36</v>
      </c>
      <c r="G9" s="4">
        <v>24</v>
      </c>
      <c r="H9" s="4">
        <v>7</v>
      </c>
      <c r="I9" s="4">
        <v>0</v>
      </c>
      <c r="J9" s="4">
        <v>5</v>
      </c>
      <c r="K9" s="4">
        <v>27</v>
      </c>
      <c r="L9" s="4">
        <v>7</v>
      </c>
      <c r="M9" s="4">
        <v>10</v>
      </c>
      <c r="N9" s="4">
        <v>0</v>
      </c>
      <c r="O9" s="4">
        <v>0</v>
      </c>
      <c r="P9" s="4">
        <v>2</v>
      </c>
      <c r="Q9" s="4">
        <v>1</v>
      </c>
      <c r="R9" s="4">
        <v>58</v>
      </c>
      <c r="S9" s="9">
        <v>0.39100000000000001</v>
      </c>
      <c r="T9" s="9">
        <v>0.441</v>
      </c>
      <c r="U9" s="9">
        <v>0.63</v>
      </c>
      <c r="V9" s="9">
        <v>1.0720000000000001</v>
      </c>
      <c r="X9" s="5" t="s">
        <v>92</v>
      </c>
      <c r="Y9" s="5" t="s">
        <v>4</v>
      </c>
      <c r="Z9" s="1" t="s">
        <v>90</v>
      </c>
      <c r="AA9" s="1" t="s">
        <v>276</v>
      </c>
    </row>
    <row r="10" spans="1:27" x14ac:dyDescent="0.25">
      <c r="A10" s="2" t="s">
        <v>588</v>
      </c>
      <c r="B10" s="4">
        <v>23</v>
      </c>
      <c r="C10" s="4">
        <v>77</v>
      </c>
      <c r="D10" s="4">
        <v>73</v>
      </c>
      <c r="E10" s="4">
        <v>8</v>
      </c>
      <c r="F10" s="4">
        <v>18</v>
      </c>
      <c r="G10" s="4">
        <v>16</v>
      </c>
      <c r="H10" s="4">
        <v>2</v>
      </c>
      <c r="I10" s="4">
        <v>0</v>
      </c>
      <c r="J10" s="4">
        <v>0</v>
      </c>
      <c r="K10" s="4">
        <v>10</v>
      </c>
      <c r="L10" s="4">
        <v>4</v>
      </c>
      <c r="M10" s="4">
        <v>9</v>
      </c>
      <c r="N10" s="4">
        <v>0</v>
      </c>
      <c r="O10" s="4">
        <v>0</v>
      </c>
      <c r="P10" s="4">
        <v>0</v>
      </c>
      <c r="Q10" s="4">
        <v>0</v>
      </c>
      <c r="R10" s="4">
        <v>20</v>
      </c>
      <c r="S10" s="9">
        <v>0.247</v>
      </c>
      <c r="T10" s="9">
        <v>0.28599999999999998</v>
      </c>
      <c r="U10" s="9">
        <v>0.27400000000000002</v>
      </c>
      <c r="V10" s="9">
        <v>0.56000000000000005</v>
      </c>
      <c r="X10" s="5" t="s">
        <v>4</v>
      </c>
      <c r="Y10" s="5" t="s">
        <v>4</v>
      </c>
      <c r="Z10" s="1" t="s">
        <v>106</v>
      </c>
      <c r="AA10" s="1" t="s">
        <v>97</v>
      </c>
    </row>
    <row r="11" spans="1:27" x14ac:dyDescent="0.25">
      <c r="A11" s="2" t="s">
        <v>245</v>
      </c>
      <c r="B11" s="4">
        <v>19</v>
      </c>
      <c r="C11" s="4">
        <v>68</v>
      </c>
      <c r="D11" s="4">
        <v>65</v>
      </c>
      <c r="E11" s="4">
        <v>10</v>
      </c>
      <c r="F11" s="4">
        <v>21</v>
      </c>
      <c r="G11" s="4">
        <v>17</v>
      </c>
      <c r="H11" s="4">
        <v>3</v>
      </c>
      <c r="I11" s="4">
        <v>0</v>
      </c>
      <c r="J11" s="4">
        <v>1</v>
      </c>
      <c r="K11" s="4">
        <v>10</v>
      </c>
      <c r="L11" s="4">
        <v>3</v>
      </c>
      <c r="M11" s="4">
        <v>7</v>
      </c>
      <c r="N11" s="4">
        <v>0</v>
      </c>
      <c r="O11" s="4">
        <v>0</v>
      </c>
      <c r="P11" s="4">
        <v>0</v>
      </c>
      <c r="Q11" s="4">
        <v>0</v>
      </c>
      <c r="R11" s="4">
        <v>27</v>
      </c>
      <c r="S11" s="9">
        <v>0.32300000000000001</v>
      </c>
      <c r="T11" s="9">
        <v>0.35299999999999998</v>
      </c>
      <c r="U11" s="9">
        <v>0.41499999999999998</v>
      </c>
      <c r="V11" s="9">
        <v>0.76800000000000002</v>
      </c>
      <c r="X11" s="5" t="s">
        <v>4</v>
      </c>
      <c r="Y11" s="5" t="s">
        <v>4</v>
      </c>
      <c r="Z11" s="1" t="s">
        <v>90</v>
      </c>
      <c r="AA11" s="1" t="s">
        <v>91</v>
      </c>
    </row>
    <row r="12" spans="1:27" x14ac:dyDescent="0.25">
      <c r="A12" s="2" t="s">
        <v>341</v>
      </c>
      <c r="B12" s="4">
        <v>18</v>
      </c>
      <c r="C12" s="4">
        <v>82</v>
      </c>
      <c r="D12" s="4">
        <v>75</v>
      </c>
      <c r="E12" s="4">
        <v>10</v>
      </c>
      <c r="F12" s="4">
        <v>14</v>
      </c>
      <c r="G12" s="4">
        <v>7</v>
      </c>
      <c r="H12" s="4">
        <v>6</v>
      </c>
      <c r="I12" s="4">
        <v>0</v>
      </c>
      <c r="J12" s="4">
        <v>1</v>
      </c>
      <c r="K12" s="4">
        <v>12</v>
      </c>
      <c r="L12" s="4">
        <v>6</v>
      </c>
      <c r="M12" s="4">
        <v>12</v>
      </c>
      <c r="N12" s="4">
        <v>0</v>
      </c>
      <c r="O12" s="4">
        <v>0</v>
      </c>
      <c r="P12" s="4">
        <v>1</v>
      </c>
      <c r="Q12" s="4">
        <v>0</v>
      </c>
      <c r="R12" s="4">
        <v>23</v>
      </c>
      <c r="S12" s="9">
        <v>0.187</v>
      </c>
      <c r="T12" s="9">
        <v>0.25600000000000001</v>
      </c>
      <c r="U12" s="9">
        <v>0.307</v>
      </c>
      <c r="V12" s="9">
        <v>0.56299999999999994</v>
      </c>
      <c r="X12" s="5" t="s">
        <v>4</v>
      </c>
      <c r="Y12" s="5" t="s">
        <v>4</v>
      </c>
      <c r="Z12" s="1" t="s">
        <v>100</v>
      </c>
      <c r="AA12" s="1" t="s">
        <v>91</v>
      </c>
    </row>
    <row r="13" spans="1:27" x14ac:dyDescent="0.25">
      <c r="A13" s="2" t="s">
        <v>240</v>
      </c>
      <c r="B13" s="4">
        <v>17</v>
      </c>
      <c r="C13" s="4">
        <v>71</v>
      </c>
      <c r="D13" s="4">
        <v>66</v>
      </c>
      <c r="E13" s="4">
        <v>14</v>
      </c>
      <c r="F13" s="4">
        <v>23</v>
      </c>
      <c r="G13" s="4">
        <v>21</v>
      </c>
      <c r="H13" s="4">
        <v>1</v>
      </c>
      <c r="I13" s="4">
        <v>0</v>
      </c>
      <c r="J13" s="4">
        <v>1</v>
      </c>
      <c r="K13" s="4">
        <v>13</v>
      </c>
      <c r="L13" s="4">
        <v>3</v>
      </c>
      <c r="M13" s="4">
        <v>5</v>
      </c>
      <c r="N13" s="4">
        <v>2</v>
      </c>
      <c r="O13" s="4">
        <v>0</v>
      </c>
      <c r="P13" s="4">
        <v>1</v>
      </c>
      <c r="Q13" s="4">
        <v>1</v>
      </c>
      <c r="R13" s="4">
        <v>27</v>
      </c>
      <c r="S13" s="9">
        <v>0.34799999999999998</v>
      </c>
      <c r="T13" s="9">
        <v>0.38</v>
      </c>
      <c r="U13" s="9">
        <v>0.40899999999999997</v>
      </c>
      <c r="V13" s="9">
        <v>0.78900000000000003</v>
      </c>
      <c r="X13" s="5" t="s">
        <v>4</v>
      </c>
      <c r="Y13" s="5" t="s">
        <v>4</v>
      </c>
      <c r="Z13" s="1" t="s">
        <v>93</v>
      </c>
    </row>
    <row r="14" spans="1:27" x14ac:dyDescent="0.25">
      <c r="A14" s="2" t="s">
        <v>332</v>
      </c>
      <c r="B14" s="4">
        <v>16</v>
      </c>
      <c r="C14" s="4">
        <v>71</v>
      </c>
      <c r="D14" s="4">
        <v>62</v>
      </c>
      <c r="E14" s="4">
        <v>11</v>
      </c>
      <c r="F14" s="4">
        <v>22</v>
      </c>
      <c r="G14" s="4">
        <v>12</v>
      </c>
      <c r="H14" s="4">
        <v>7</v>
      </c>
      <c r="I14" s="4">
        <v>0</v>
      </c>
      <c r="J14" s="4">
        <v>3</v>
      </c>
      <c r="K14" s="4">
        <v>13</v>
      </c>
      <c r="L14" s="4">
        <v>5</v>
      </c>
      <c r="M14" s="4">
        <v>7</v>
      </c>
      <c r="N14" s="4">
        <v>7</v>
      </c>
      <c r="O14" s="4">
        <v>1</v>
      </c>
      <c r="P14" s="4">
        <v>3</v>
      </c>
      <c r="Q14" s="4">
        <v>0</v>
      </c>
      <c r="R14" s="4">
        <v>38</v>
      </c>
      <c r="S14" s="9">
        <v>0.35499999999999998</v>
      </c>
      <c r="T14" s="9">
        <v>0.42899999999999999</v>
      </c>
      <c r="U14" s="9">
        <v>0.61299999999999999</v>
      </c>
      <c r="V14" s="9">
        <v>1.0409999999999999</v>
      </c>
      <c r="X14" s="5" t="s">
        <v>92</v>
      </c>
      <c r="Y14" s="5" t="s">
        <v>4</v>
      </c>
      <c r="Z14" s="1" t="s">
        <v>96</v>
      </c>
      <c r="AA14" s="1" t="s">
        <v>275</v>
      </c>
    </row>
    <row r="15" spans="1:27" x14ac:dyDescent="0.25">
      <c r="A15" s="2" t="s">
        <v>603</v>
      </c>
      <c r="B15" s="4">
        <v>15</v>
      </c>
      <c r="C15" s="4">
        <v>52</v>
      </c>
      <c r="D15" s="4">
        <v>43</v>
      </c>
      <c r="E15" s="4">
        <v>7</v>
      </c>
      <c r="F15" s="4">
        <v>9</v>
      </c>
      <c r="G15" s="4">
        <v>6</v>
      </c>
      <c r="H15" s="4">
        <v>3</v>
      </c>
      <c r="I15" s="4">
        <v>0</v>
      </c>
      <c r="J15" s="4">
        <v>0</v>
      </c>
      <c r="K15" s="4">
        <v>8</v>
      </c>
      <c r="L15" s="4">
        <v>6</v>
      </c>
      <c r="M15" s="4">
        <v>15</v>
      </c>
      <c r="N15" s="4">
        <v>0</v>
      </c>
      <c r="O15" s="4">
        <v>2</v>
      </c>
      <c r="P15" s="4">
        <v>1</v>
      </c>
      <c r="Q15" s="4">
        <v>0</v>
      </c>
      <c r="R15" s="4">
        <v>12</v>
      </c>
      <c r="S15" s="9">
        <v>0.20899999999999999</v>
      </c>
      <c r="T15" s="9">
        <v>0.32</v>
      </c>
      <c r="U15" s="9">
        <v>0.27900000000000003</v>
      </c>
      <c r="V15" s="9">
        <v>0.59899999999999998</v>
      </c>
      <c r="X15" s="5" t="s">
        <v>4</v>
      </c>
      <c r="Y15" s="5" t="s">
        <v>4</v>
      </c>
      <c r="Z15" s="1" t="s">
        <v>121</v>
      </c>
      <c r="AA15" s="1" t="s">
        <v>109</v>
      </c>
    </row>
    <row r="16" spans="1:27" x14ac:dyDescent="0.25">
      <c r="A16" s="2" t="s">
        <v>349</v>
      </c>
      <c r="B16" s="4">
        <v>14</v>
      </c>
      <c r="C16" s="4">
        <v>57</v>
      </c>
      <c r="D16" s="4">
        <v>46</v>
      </c>
      <c r="E16" s="4">
        <v>11</v>
      </c>
      <c r="F16" s="4">
        <v>17</v>
      </c>
      <c r="G16" s="4">
        <v>13</v>
      </c>
      <c r="H16" s="4">
        <v>4</v>
      </c>
      <c r="I16" s="4">
        <v>0</v>
      </c>
      <c r="J16" s="4">
        <v>0</v>
      </c>
      <c r="K16" s="4">
        <v>7</v>
      </c>
      <c r="L16" s="4">
        <v>10</v>
      </c>
      <c r="M16" s="4">
        <v>13</v>
      </c>
      <c r="N16" s="4">
        <v>0</v>
      </c>
      <c r="O16" s="4">
        <v>0</v>
      </c>
      <c r="P16" s="4">
        <v>1</v>
      </c>
      <c r="Q16" s="4">
        <v>0</v>
      </c>
      <c r="R16" s="4">
        <v>21</v>
      </c>
      <c r="S16" s="9">
        <v>0.37</v>
      </c>
      <c r="T16" s="9">
        <v>0.49099999999999999</v>
      </c>
      <c r="U16" s="9">
        <v>0.45700000000000002</v>
      </c>
      <c r="V16" s="9">
        <v>0.94799999999999995</v>
      </c>
      <c r="X16" s="5" t="s">
        <v>4</v>
      </c>
      <c r="Y16" s="5" t="s">
        <v>4</v>
      </c>
      <c r="Z16" s="1" t="s">
        <v>98</v>
      </c>
    </row>
    <row r="17" spans="1:27" x14ac:dyDescent="0.25">
      <c r="A17" s="2" t="s">
        <v>596</v>
      </c>
      <c r="B17" s="4">
        <v>14</v>
      </c>
      <c r="C17" s="4">
        <v>63</v>
      </c>
      <c r="D17" s="4">
        <v>59</v>
      </c>
      <c r="E17" s="4">
        <v>6</v>
      </c>
      <c r="F17" s="4">
        <v>15</v>
      </c>
      <c r="G17" s="4">
        <v>14</v>
      </c>
      <c r="H17" s="4">
        <v>1</v>
      </c>
      <c r="I17" s="4">
        <v>0</v>
      </c>
      <c r="J17" s="4">
        <v>0</v>
      </c>
      <c r="K17" s="4">
        <v>7</v>
      </c>
      <c r="L17" s="4">
        <v>4</v>
      </c>
      <c r="M17" s="4">
        <v>4</v>
      </c>
      <c r="N17" s="4">
        <v>3</v>
      </c>
      <c r="O17" s="4">
        <v>0</v>
      </c>
      <c r="P17" s="4">
        <v>0</v>
      </c>
      <c r="Q17" s="4">
        <v>0</v>
      </c>
      <c r="R17" s="4">
        <v>16</v>
      </c>
      <c r="S17" s="9">
        <v>0.254</v>
      </c>
      <c r="T17" s="9">
        <v>0.30199999999999999</v>
      </c>
      <c r="U17" s="9">
        <v>0.27100000000000002</v>
      </c>
      <c r="V17" s="9">
        <v>0.57299999999999995</v>
      </c>
      <c r="X17" s="5" t="s">
        <v>4</v>
      </c>
      <c r="Y17" s="5" t="s">
        <v>4</v>
      </c>
      <c r="Z17" s="1" t="s">
        <v>121</v>
      </c>
      <c r="AA17" s="1" t="s">
        <v>113</v>
      </c>
    </row>
    <row r="18" spans="1:27" x14ac:dyDescent="0.25">
      <c r="A18" s="2" t="s">
        <v>237</v>
      </c>
      <c r="B18" s="4">
        <v>10</v>
      </c>
      <c r="C18" s="4">
        <v>34</v>
      </c>
      <c r="D18" s="4">
        <v>29</v>
      </c>
      <c r="E18" s="4">
        <v>6</v>
      </c>
      <c r="F18" s="4">
        <v>10</v>
      </c>
      <c r="G18" s="4">
        <v>9</v>
      </c>
      <c r="H18" s="4">
        <v>1</v>
      </c>
      <c r="I18" s="4">
        <v>0</v>
      </c>
      <c r="J18" s="4">
        <v>0</v>
      </c>
      <c r="K18" s="4">
        <v>2</v>
      </c>
      <c r="L18" s="4">
        <v>3</v>
      </c>
      <c r="M18" s="4">
        <v>4</v>
      </c>
      <c r="N18" s="4">
        <v>2</v>
      </c>
      <c r="O18" s="4">
        <v>1</v>
      </c>
      <c r="P18" s="4">
        <v>1</v>
      </c>
      <c r="Q18" s="4">
        <v>0</v>
      </c>
      <c r="R18" s="4">
        <v>11</v>
      </c>
      <c r="S18" s="9">
        <v>0.34499999999999997</v>
      </c>
      <c r="T18" s="9">
        <v>0.42399999999999999</v>
      </c>
      <c r="U18" s="9">
        <v>0.379</v>
      </c>
      <c r="V18" s="9">
        <v>0.80400000000000005</v>
      </c>
      <c r="X18" s="5" t="s">
        <v>95</v>
      </c>
      <c r="Y18" s="5" t="s">
        <v>4</v>
      </c>
      <c r="Z18" s="1" t="s">
        <v>90</v>
      </c>
      <c r="AA18" s="1" t="s">
        <v>741</v>
      </c>
    </row>
    <row r="19" spans="1:27" x14ac:dyDescent="0.25">
      <c r="A19" s="2" t="s">
        <v>363</v>
      </c>
      <c r="B19" s="4">
        <v>9</v>
      </c>
      <c r="C19" s="4">
        <v>39</v>
      </c>
      <c r="D19" s="4">
        <v>34</v>
      </c>
      <c r="E19" s="4">
        <v>7</v>
      </c>
      <c r="F19" s="4">
        <v>10</v>
      </c>
      <c r="G19" s="4">
        <v>7</v>
      </c>
      <c r="H19" s="4">
        <v>3</v>
      </c>
      <c r="I19" s="4">
        <v>0</v>
      </c>
      <c r="J19" s="4">
        <v>0</v>
      </c>
      <c r="K19" s="4">
        <v>7</v>
      </c>
      <c r="L19" s="4">
        <v>3</v>
      </c>
      <c r="M19" s="4">
        <v>9</v>
      </c>
      <c r="N19" s="4">
        <v>0</v>
      </c>
      <c r="O19" s="4">
        <v>0</v>
      </c>
      <c r="P19" s="4">
        <v>2</v>
      </c>
      <c r="Q19" s="4">
        <v>0</v>
      </c>
      <c r="R19" s="4">
        <v>13</v>
      </c>
      <c r="S19" s="9">
        <v>0.29399999999999998</v>
      </c>
      <c r="T19" s="9">
        <v>0.38500000000000001</v>
      </c>
      <c r="U19" s="9">
        <v>0.38200000000000001</v>
      </c>
      <c r="V19" s="9">
        <v>0.76700000000000002</v>
      </c>
      <c r="X19" s="5" t="s">
        <v>4</v>
      </c>
      <c r="Y19" s="5" t="s">
        <v>4</v>
      </c>
      <c r="Z19" s="1" t="s">
        <v>107</v>
      </c>
      <c r="AA19" s="1" t="s">
        <v>108</v>
      </c>
    </row>
    <row r="20" spans="1:27" x14ac:dyDescent="0.25">
      <c r="A20" s="2" t="s">
        <v>325</v>
      </c>
      <c r="B20" s="4">
        <v>9</v>
      </c>
      <c r="C20" s="4">
        <v>30</v>
      </c>
      <c r="D20" s="4">
        <v>28</v>
      </c>
      <c r="E20" s="4">
        <v>6</v>
      </c>
      <c r="F20" s="4">
        <v>9</v>
      </c>
      <c r="G20" s="4">
        <v>6</v>
      </c>
      <c r="H20" s="4">
        <v>3</v>
      </c>
      <c r="I20" s="4">
        <v>0</v>
      </c>
      <c r="J20" s="4">
        <v>0</v>
      </c>
      <c r="K20" s="4">
        <v>7</v>
      </c>
      <c r="L20" s="4">
        <v>1</v>
      </c>
      <c r="M20" s="4">
        <v>5</v>
      </c>
      <c r="N20" s="4">
        <v>0</v>
      </c>
      <c r="O20" s="4">
        <v>1</v>
      </c>
      <c r="P20" s="4">
        <v>0</v>
      </c>
      <c r="Q20" s="4">
        <v>0</v>
      </c>
      <c r="R20" s="4">
        <v>12</v>
      </c>
      <c r="S20" s="9">
        <v>0.32100000000000001</v>
      </c>
      <c r="T20" s="9">
        <v>0.34499999999999997</v>
      </c>
      <c r="U20" s="9">
        <v>0.42899999999999999</v>
      </c>
      <c r="V20" s="9">
        <v>0.77300000000000002</v>
      </c>
      <c r="X20" s="5" t="s">
        <v>4</v>
      </c>
      <c r="Y20" s="5" t="s">
        <v>4</v>
      </c>
      <c r="Z20" s="1" t="s">
        <v>93</v>
      </c>
    </row>
    <row r="21" spans="1:27" x14ac:dyDescent="0.25">
      <c r="A21" s="2" t="s">
        <v>398</v>
      </c>
      <c r="B21" s="4">
        <v>7</v>
      </c>
      <c r="C21" s="4">
        <v>28</v>
      </c>
      <c r="D21" s="4">
        <v>24</v>
      </c>
      <c r="E21" s="4">
        <v>5</v>
      </c>
      <c r="F21" s="4">
        <v>7</v>
      </c>
      <c r="G21" s="4">
        <v>6</v>
      </c>
      <c r="H21" s="4">
        <v>1</v>
      </c>
      <c r="I21" s="4">
        <v>0</v>
      </c>
      <c r="J21" s="4">
        <v>0</v>
      </c>
      <c r="K21" s="4">
        <v>1</v>
      </c>
      <c r="L21" s="4">
        <v>4</v>
      </c>
      <c r="M21" s="4">
        <v>10</v>
      </c>
      <c r="N21" s="4">
        <v>0</v>
      </c>
      <c r="O21" s="4">
        <v>0</v>
      </c>
      <c r="P21" s="4">
        <v>0</v>
      </c>
      <c r="Q21" s="4">
        <v>0</v>
      </c>
      <c r="R21" s="4">
        <v>8</v>
      </c>
      <c r="S21" s="9">
        <v>0.29199999999999998</v>
      </c>
      <c r="T21" s="9">
        <v>0.39300000000000002</v>
      </c>
      <c r="U21" s="9">
        <v>0.33300000000000002</v>
      </c>
      <c r="V21" s="9">
        <v>0.72599999999999998</v>
      </c>
      <c r="X21" s="5" t="s">
        <v>92</v>
      </c>
      <c r="Y21" s="5" t="s">
        <v>92</v>
      </c>
      <c r="Z21" s="1" t="s">
        <v>99</v>
      </c>
      <c r="AA21" s="1" t="s">
        <v>103</v>
      </c>
    </row>
    <row r="22" spans="1:27" x14ac:dyDescent="0.25">
      <c r="A22" s="2" t="s">
        <v>501</v>
      </c>
      <c r="B22" s="4">
        <v>7</v>
      </c>
      <c r="C22" s="4">
        <v>27</v>
      </c>
      <c r="D22" s="4">
        <v>24</v>
      </c>
      <c r="E22" s="4">
        <v>6</v>
      </c>
      <c r="F22" s="4">
        <v>7</v>
      </c>
      <c r="G22" s="4">
        <v>5</v>
      </c>
      <c r="H22" s="4">
        <v>1</v>
      </c>
      <c r="I22" s="4">
        <v>1</v>
      </c>
      <c r="J22" s="4">
        <v>0</v>
      </c>
      <c r="K22" s="4">
        <v>3</v>
      </c>
      <c r="L22" s="4">
        <v>3</v>
      </c>
      <c r="M22" s="4">
        <v>5</v>
      </c>
      <c r="N22" s="4">
        <v>0</v>
      </c>
      <c r="O22" s="4">
        <v>0</v>
      </c>
      <c r="P22" s="4">
        <v>0</v>
      </c>
      <c r="Q22" s="4">
        <v>0</v>
      </c>
      <c r="R22" s="4">
        <v>10</v>
      </c>
      <c r="S22" s="9">
        <v>0.29199999999999998</v>
      </c>
      <c r="T22" s="9">
        <v>0.37</v>
      </c>
      <c r="U22" s="9">
        <v>0.41699999999999998</v>
      </c>
      <c r="V22" s="9">
        <v>0.78700000000000003</v>
      </c>
      <c r="X22" s="5" t="s">
        <v>92</v>
      </c>
      <c r="Y22" s="5" t="s">
        <v>4</v>
      </c>
      <c r="Z22" s="1" t="s">
        <v>121</v>
      </c>
      <c r="AA22" s="1" t="s">
        <v>169</v>
      </c>
    </row>
    <row r="23" spans="1:27" x14ac:dyDescent="0.25">
      <c r="A23" s="2" t="s">
        <v>393</v>
      </c>
      <c r="B23" s="4">
        <v>6</v>
      </c>
      <c r="C23" s="4">
        <v>17</v>
      </c>
      <c r="D23" s="4">
        <v>17</v>
      </c>
      <c r="E23" s="4">
        <v>2</v>
      </c>
      <c r="F23" s="4">
        <v>2</v>
      </c>
      <c r="G23" s="4">
        <v>1</v>
      </c>
      <c r="H23" s="4">
        <v>1</v>
      </c>
      <c r="I23" s="4">
        <v>0</v>
      </c>
      <c r="J23" s="4">
        <v>0</v>
      </c>
      <c r="K23" s="4">
        <v>0</v>
      </c>
      <c r="L23" s="4">
        <v>0</v>
      </c>
      <c r="M23" s="4">
        <v>9</v>
      </c>
      <c r="N23" s="4">
        <v>0</v>
      </c>
      <c r="O23" s="4">
        <v>0</v>
      </c>
      <c r="P23" s="4">
        <v>0</v>
      </c>
      <c r="Q23" s="4">
        <v>0</v>
      </c>
      <c r="R23" s="4">
        <v>3</v>
      </c>
      <c r="S23" s="9">
        <v>0.11799999999999999</v>
      </c>
      <c r="T23" s="9">
        <v>0.11799999999999999</v>
      </c>
      <c r="U23" s="9">
        <v>0.17599999999999999</v>
      </c>
      <c r="V23" s="9">
        <v>0.29399999999999998</v>
      </c>
      <c r="X23" s="5" t="s">
        <v>4</v>
      </c>
      <c r="Y23" s="5" t="s">
        <v>4</v>
      </c>
      <c r="Z23" s="1" t="s">
        <v>93</v>
      </c>
      <c r="AA23" s="1" t="s">
        <v>104</v>
      </c>
    </row>
    <row r="24" spans="1:27" x14ac:dyDescent="0.25">
      <c r="A24" s="2" t="s">
        <v>579</v>
      </c>
      <c r="B24" s="4">
        <v>5</v>
      </c>
      <c r="C24" s="4">
        <v>18</v>
      </c>
      <c r="D24" s="4">
        <v>15</v>
      </c>
      <c r="E24" s="4">
        <v>4</v>
      </c>
      <c r="F24" s="4">
        <v>1</v>
      </c>
      <c r="G24" s="4">
        <v>1</v>
      </c>
      <c r="H24" s="4">
        <v>0</v>
      </c>
      <c r="I24" s="4">
        <v>0</v>
      </c>
      <c r="J24" s="4">
        <v>0</v>
      </c>
      <c r="K24" s="4">
        <v>1</v>
      </c>
      <c r="L24" s="4">
        <v>2</v>
      </c>
      <c r="M24" s="4">
        <v>9</v>
      </c>
      <c r="N24" s="4">
        <v>0</v>
      </c>
      <c r="O24" s="4">
        <v>0</v>
      </c>
      <c r="P24" s="4">
        <v>0</v>
      </c>
      <c r="Q24" s="4">
        <v>1</v>
      </c>
      <c r="R24" s="4">
        <v>1</v>
      </c>
      <c r="S24" s="9">
        <v>6.7000000000000004E-2</v>
      </c>
      <c r="T24" s="9">
        <v>0.16700000000000001</v>
      </c>
      <c r="U24" s="9">
        <v>6.7000000000000004E-2</v>
      </c>
      <c r="V24" s="9">
        <v>0.23300000000000001</v>
      </c>
      <c r="X24" s="5" t="s">
        <v>4</v>
      </c>
      <c r="Y24" s="5" t="s">
        <v>4</v>
      </c>
      <c r="Z24" s="1" t="s">
        <v>93</v>
      </c>
      <c r="AA24" s="1" t="s">
        <v>105</v>
      </c>
    </row>
    <row r="25" spans="1:27" x14ac:dyDescent="0.25">
      <c r="A25" s="2" t="s">
        <v>604</v>
      </c>
      <c r="B25" s="4">
        <v>5</v>
      </c>
      <c r="C25" s="4">
        <v>17</v>
      </c>
      <c r="D25" s="4">
        <v>15</v>
      </c>
      <c r="E25" s="4">
        <v>2</v>
      </c>
      <c r="F25" s="4">
        <v>6</v>
      </c>
      <c r="G25" s="4">
        <v>4</v>
      </c>
      <c r="H25" s="4">
        <v>1</v>
      </c>
      <c r="I25" s="4">
        <v>0</v>
      </c>
      <c r="J25" s="4">
        <v>1</v>
      </c>
      <c r="K25" s="4">
        <v>4</v>
      </c>
      <c r="L25" s="4">
        <v>1</v>
      </c>
      <c r="M25" s="4">
        <v>1</v>
      </c>
      <c r="N25" s="4">
        <v>0</v>
      </c>
      <c r="O25" s="4">
        <v>0</v>
      </c>
      <c r="P25" s="4">
        <v>1</v>
      </c>
      <c r="Q25" s="4">
        <v>0</v>
      </c>
      <c r="R25" s="4">
        <v>10</v>
      </c>
      <c r="S25" s="9">
        <v>0.4</v>
      </c>
      <c r="T25" s="9">
        <v>0.47099999999999997</v>
      </c>
      <c r="U25" s="9">
        <v>0.66700000000000004</v>
      </c>
      <c r="V25" s="9">
        <v>1.137</v>
      </c>
      <c r="X25" s="5" t="s">
        <v>92</v>
      </c>
      <c r="Y25" s="5" t="s">
        <v>92</v>
      </c>
      <c r="Z25" s="1" t="s">
        <v>98</v>
      </c>
      <c r="AA25" s="1" t="s">
        <v>750</v>
      </c>
    </row>
    <row r="26" spans="1:27" x14ac:dyDescent="0.25">
      <c r="A26" s="2" t="s">
        <v>605</v>
      </c>
      <c r="B26" s="4">
        <v>5</v>
      </c>
      <c r="C26" s="4">
        <v>16</v>
      </c>
      <c r="D26" s="4">
        <v>15</v>
      </c>
      <c r="E26" s="4">
        <v>0</v>
      </c>
      <c r="F26" s="4">
        <v>6</v>
      </c>
      <c r="G26" s="4">
        <v>6</v>
      </c>
      <c r="H26" s="4">
        <v>0</v>
      </c>
      <c r="I26" s="4">
        <v>0</v>
      </c>
      <c r="J26" s="4">
        <v>0</v>
      </c>
      <c r="K26" s="4">
        <v>0</v>
      </c>
      <c r="L26" s="4">
        <v>1</v>
      </c>
      <c r="M26" s="4">
        <v>1</v>
      </c>
      <c r="N26" s="4">
        <v>0</v>
      </c>
      <c r="O26" s="4">
        <v>0</v>
      </c>
      <c r="P26" s="4">
        <v>0</v>
      </c>
      <c r="Q26" s="4">
        <v>0</v>
      </c>
      <c r="R26" s="4">
        <v>6</v>
      </c>
      <c r="S26" s="9">
        <v>0.4</v>
      </c>
      <c r="T26" s="9">
        <v>0.438</v>
      </c>
      <c r="U26" s="9">
        <v>0.4</v>
      </c>
      <c r="V26" s="9">
        <v>0.83799999999999997</v>
      </c>
      <c r="X26" s="5" t="s">
        <v>4</v>
      </c>
      <c r="Y26" s="5" t="s">
        <v>4</v>
      </c>
      <c r="Z26" s="1" t="s">
        <v>131</v>
      </c>
      <c r="AA26" s="1" t="s">
        <v>166</v>
      </c>
    </row>
    <row r="27" spans="1:27" x14ac:dyDescent="0.25">
      <c r="A27" s="2" t="s">
        <v>606</v>
      </c>
      <c r="B27" s="4">
        <v>5</v>
      </c>
      <c r="C27" s="4">
        <v>10</v>
      </c>
      <c r="D27" s="4">
        <v>9</v>
      </c>
      <c r="E27" s="4">
        <v>3</v>
      </c>
      <c r="F27" s="4">
        <v>3</v>
      </c>
      <c r="G27" s="4">
        <v>1</v>
      </c>
      <c r="H27" s="4">
        <v>1</v>
      </c>
      <c r="I27" s="4">
        <v>0</v>
      </c>
      <c r="J27" s="4">
        <v>1</v>
      </c>
      <c r="K27" s="4">
        <v>2</v>
      </c>
      <c r="L27" s="4">
        <v>1</v>
      </c>
      <c r="M27" s="4">
        <v>3</v>
      </c>
      <c r="N27" s="4">
        <v>0</v>
      </c>
      <c r="O27" s="4">
        <v>0</v>
      </c>
      <c r="P27" s="4">
        <v>0</v>
      </c>
      <c r="Q27" s="4">
        <v>0</v>
      </c>
      <c r="R27" s="4">
        <v>7</v>
      </c>
      <c r="S27" s="9">
        <v>0.33300000000000002</v>
      </c>
      <c r="T27" s="9">
        <v>0.4</v>
      </c>
      <c r="U27" s="9">
        <v>0.77800000000000002</v>
      </c>
      <c r="V27" s="9">
        <v>1.1779999999999999</v>
      </c>
      <c r="X27" s="5" t="s">
        <v>92</v>
      </c>
      <c r="Y27" s="5" t="s">
        <v>4</v>
      </c>
      <c r="Z27" s="1" t="s">
        <v>93</v>
      </c>
    </row>
    <row r="28" spans="1:27" x14ac:dyDescent="0.25">
      <c r="A28" s="2" t="s">
        <v>555</v>
      </c>
      <c r="B28" s="4">
        <v>4</v>
      </c>
      <c r="C28" s="4">
        <v>14</v>
      </c>
      <c r="D28" s="4">
        <v>14</v>
      </c>
      <c r="E28" s="4">
        <v>3</v>
      </c>
      <c r="F28" s="4">
        <v>7</v>
      </c>
      <c r="G28" s="4">
        <v>5</v>
      </c>
      <c r="H28" s="4">
        <v>2</v>
      </c>
      <c r="I28" s="4">
        <v>0</v>
      </c>
      <c r="J28" s="4">
        <v>0</v>
      </c>
      <c r="K28" s="4">
        <v>2</v>
      </c>
      <c r="L28" s="4">
        <v>0</v>
      </c>
      <c r="M28" s="4">
        <v>2</v>
      </c>
      <c r="N28" s="4">
        <v>0</v>
      </c>
      <c r="O28" s="4">
        <v>0</v>
      </c>
      <c r="P28" s="4">
        <v>0</v>
      </c>
      <c r="Q28" s="4">
        <v>0</v>
      </c>
      <c r="R28" s="4">
        <v>9</v>
      </c>
      <c r="S28" s="9">
        <v>0.5</v>
      </c>
      <c r="T28" s="9">
        <v>0.5</v>
      </c>
      <c r="U28" s="9">
        <v>0.64300000000000002</v>
      </c>
      <c r="V28" s="9">
        <v>1.143</v>
      </c>
      <c r="X28" s="5" t="s">
        <v>92</v>
      </c>
      <c r="Y28" s="5" t="s">
        <v>92</v>
      </c>
      <c r="Z28" s="1" t="s">
        <v>132</v>
      </c>
      <c r="AA28" s="1" t="s">
        <v>101</v>
      </c>
    </row>
    <row r="29" spans="1:27" x14ac:dyDescent="0.25">
      <c r="A29" s="2" t="s">
        <v>580</v>
      </c>
      <c r="B29" s="4">
        <v>4</v>
      </c>
      <c r="C29" s="4">
        <v>15</v>
      </c>
      <c r="D29" s="4">
        <v>13</v>
      </c>
      <c r="E29" s="4">
        <v>5</v>
      </c>
      <c r="F29" s="4">
        <v>4</v>
      </c>
      <c r="G29" s="4">
        <v>2</v>
      </c>
      <c r="H29" s="4">
        <v>0</v>
      </c>
      <c r="I29" s="4">
        <v>0</v>
      </c>
      <c r="J29" s="4">
        <v>2</v>
      </c>
      <c r="K29" s="4">
        <v>4</v>
      </c>
      <c r="L29" s="4">
        <v>2</v>
      </c>
      <c r="M29" s="4">
        <v>1</v>
      </c>
      <c r="N29" s="4">
        <v>0</v>
      </c>
      <c r="O29" s="4">
        <v>0</v>
      </c>
      <c r="P29" s="4">
        <v>0</v>
      </c>
      <c r="Q29" s="4">
        <v>0</v>
      </c>
      <c r="R29" s="4">
        <v>10</v>
      </c>
      <c r="S29" s="9">
        <v>0.308</v>
      </c>
      <c r="T29" s="9">
        <v>0.4</v>
      </c>
      <c r="U29" s="9">
        <v>0.76900000000000002</v>
      </c>
      <c r="V29" s="9">
        <v>1.169</v>
      </c>
      <c r="X29" s="5" t="s">
        <v>4</v>
      </c>
      <c r="Y29" s="5" t="s">
        <v>4</v>
      </c>
      <c r="Z29" s="1" t="s">
        <v>94</v>
      </c>
      <c r="AA29" s="1" t="s">
        <v>129</v>
      </c>
    </row>
    <row r="30" spans="1:27" x14ac:dyDescent="0.25">
      <c r="A30" s="2" t="s">
        <v>607</v>
      </c>
      <c r="B30" s="4">
        <v>4</v>
      </c>
      <c r="C30" s="4">
        <v>9</v>
      </c>
      <c r="D30" s="4">
        <v>8</v>
      </c>
      <c r="E30" s="4">
        <v>2</v>
      </c>
      <c r="F30" s="4">
        <v>1</v>
      </c>
      <c r="G30" s="4">
        <v>0</v>
      </c>
      <c r="H30" s="4">
        <v>1</v>
      </c>
      <c r="I30" s="4">
        <v>0</v>
      </c>
      <c r="J30" s="4">
        <v>0</v>
      </c>
      <c r="K30" s="4">
        <v>2</v>
      </c>
      <c r="L30" s="4">
        <v>1</v>
      </c>
      <c r="M30" s="4">
        <v>5</v>
      </c>
      <c r="N30" s="4">
        <v>0</v>
      </c>
      <c r="O30" s="4">
        <v>0</v>
      </c>
      <c r="P30" s="4">
        <v>0</v>
      </c>
      <c r="Q30" s="4">
        <v>0</v>
      </c>
      <c r="R30" s="4">
        <v>2</v>
      </c>
      <c r="S30" s="9">
        <v>0.125</v>
      </c>
      <c r="T30" s="9">
        <v>0.222</v>
      </c>
      <c r="U30" s="9">
        <v>0.25</v>
      </c>
      <c r="V30" s="9">
        <v>0.47199999999999998</v>
      </c>
      <c r="X30" s="5" t="s">
        <v>4</v>
      </c>
      <c r="Y30" s="5" t="s">
        <v>4</v>
      </c>
      <c r="Z30" s="1" t="s">
        <v>93</v>
      </c>
    </row>
    <row r="31" spans="1:27" x14ac:dyDescent="0.25">
      <c r="A31" s="2" t="s">
        <v>608</v>
      </c>
      <c r="B31" s="4">
        <v>4</v>
      </c>
      <c r="C31" s="4">
        <v>17</v>
      </c>
      <c r="D31" s="4">
        <v>14</v>
      </c>
      <c r="E31" s="4">
        <v>2</v>
      </c>
      <c r="F31" s="4">
        <v>1</v>
      </c>
      <c r="G31" s="4">
        <v>1</v>
      </c>
      <c r="H31" s="4">
        <v>0</v>
      </c>
      <c r="I31" s="4">
        <v>0</v>
      </c>
      <c r="J31" s="4">
        <v>0</v>
      </c>
      <c r="K31" s="4">
        <v>1</v>
      </c>
      <c r="L31" s="4">
        <v>3</v>
      </c>
      <c r="M31" s="4">
        <v>8</v>
      </c>
      <c r="N31" s="4">
        <v>0</v>
      </c>
      <c r="O31" s="4">
        <v>0</v>
      </c>
      <c r="P31" s="4">
        <v>0</v>
      </c>
      <c r="Q31" s="4">
        <v>0</v>
      </c>
      <c r="R31" s="4">
        <v>1</v>
      </c>
      <c r="S31" s="9">
        <v>7.0999999999999994E-2</v>
      </c>
      <c r="T31" s="9">
        <v>0.23499999999999999</v>
      </c>
      <c r="U31" s="9">
        <v>7.0999999999999994E-2</v>
      </c>
      <c r="V31" s="9">
        <v>0.307</v>
      </c>
      <c r="X31" s="5" t="s">
        <v>4</v>
      </c>
      <c r="Y31" s="5" t="s">
        <v>4</v>
      </c>
      <c r="Z31" s="1" t="s">
        <v>93</v>
      </c>
    </row>
    <row r="32" spans="1:27" x14ac:dyDescent="0.25">
      <c r="A32" s="2" t="s">
        <v>609</v>
      </c>
      <c r="B32" s="4">
        <v>4</v>
      </c>
      <c r="C32" s="4">
        <v>15</v>
      </c>
      <c r="D32" s="4">
        <v>10</v>
      </c>
      <c r="E32" s="4">
        <v>3</v>
      </c>
      <c r="F32" s="4">
        <v>2</v>
      </c>
      <c r="G32" s="4">
        <v>2</v>
      </c>
      <c r="H32" s="4">
        <v>0</v>
      </c>
      <c r="I32" s="4">
        <v>0</v>
      </c>
      <c r="J32" s="4">
        <v>0</v>
      </c>
      <c r="K32" s="4">
        <v>1</v>
      </c>
      <c r="L32" s="4">
        <v>5</v>
      </c>
      <c r="M32" s="4">
        <v>3</v>
      </c>
      <c r="N32" s="4">
        <v>0</v>
      </c>
      <c r="O32" s="4">
        <v>0</v>
      </c>
      <c r="P32" s="4">
        <v>0</v>
      </c>
      <c r="Q32" s="4">
        <v>0</v>
      </c>
      <c r="R32" s="4">
        <v>2</v>
      </c>
      <c r="S32" s="9">
        <v>0.2</v>
      </c>
      <c r="T32" s="9">
        <v>0.46700000000000003</v>
      </c>
      <c r="U32" s="9">
        <v>0.2</v>
      </c>
      <c r="V32" s="9">
        <v>0.66700000000000004</v>
      </c>
      <c r="X32" s="5" t="s">
        <v>4</v>
      </c>
      <c r="Y32" s="5" t="s">
        <v>4</v>
      </c>
      <c r="Z32" s="1" t="s">
        <v>93</v>
      </c>
    </row>
    <row r="33" spans="1:27" x14ac:dyDescent="0.25">
      <c r="A33" s="2" t="s">
        <v>610</v>
      </c>
      <c r="B33" s="4">
        <v>4</v>
      </c>
      <c r="C33" s="4">
        <v>12</v>
      </c>
      <c r="D33" s="4">
        <v>10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1</v>
      </c>
      <c r="L33" s="4">
        <v>1</v>
      </c>
      <c r="M33" s="4">
        <v>4</v>
      </c>
      <c r="N33" s="4">
        <v>0</v>
      </c>
      <c r="O33" s="4">
        <v>0</v>
      </c>
      <c r="P33" s="4">
        <v>0</v>
      </c>
      <c r="Q33" s="4">
        <v>1</v>
      </c>
      <c r="R33" s="4">
        <v>0</v>
      </c>
      <c r="S33" s="9">
        <v>0</v>
      </c>
      <c r="T33" s="9">
        <v>8.3000000000000004E-2</v>
      </c>
      <c r="U33" s="9">
        <v>0</v>
      </c>
      <c r="V33" s="9">
        <v>8.3000000000000004E-2</v>
      </c>
      <c r="X33" s="5" t="s">
        <v>4</v>
      </c>
      <c r="Y33" s="5" t="s">
        <v>4</v>
      </c>
      <c r="Z33" s="1" t="s">
        <v>170</v>
      </c>
      <c r="AA33" s="1" t="s">
        <v>150</v>
      </c>
    </row>
    <row r="34" spans="1:27" x14ac:dyDescent="0.25">
      <c r="A34" s="2" t="s">
        <v>611</v>
      </c>
      <c r="B34" s="4">
        <v>4</v>
      </c>
      <c r="C34" s="4">
        <v>13</v>
      </c>
      <c r="D34" s="4">
        <v>11</v>
      </c>
      <c r="E34" s="4">
        <v>1</v>
      </c>
      <c r="F34" s="4">
        <v>2</v>
      </c>
      <c r="G34" s="4">
        <v>2</v>
      </c>
      <c r="H34" s="4">
        <v>0</v>
      </c>
      <c r="I34" s="4">
        <v>0</v>
      </c>
      <c r="J34" s="4">
        <v>0</v>
      </c>
      <c r="K34" s="4">
        <v>2</v>
      </c>
      <c r="L34" s="4">
        <v>1</v>
      </c>
      <c r="M34" s="4">
        <v>1</v>
      </c>
      <c r="N34" s="4">
        <v>0</v>
      </c>
      <c r="O34" s="4">
        <v>0</v>
      </c>
      <c r="P34" s="4">
        <v>1</v>
      </c>
      <c r="Q34" s="4">
        <v>0</v>
      </c>
      <c r="R34" s="4">
        <v>2</v>
      </c>
      <c r="S34" s="9">
        <v>0.182</v>
      </c>
      <c r="T34" s="9">
        <v>0.308</v>
      </c>
      <c r="U34" s="9">
        <v>0.182</v>
      </c>
      <c r="V34" s="9">
        <v>0.49</v>
      </c>
      <c r="X34" s="5" t="s">
        <v>4</v>
      </c>
      <c r="Y34" s="5" t="s">
        <v>4</v>
      </c>
      <c r="Z34" s="1" t="s">
        <v>171</v>
      </c>
      <c r="AA34" s="1" t="s">
        <v>166</v>
      </c>
    </row>
    <row r="35" spans="1:27" x14ac:dyDescent="0.25">
      <c r="A35" s="2" t="s">
        <v>612</v>
      </c>
      <c r="B35" s="4">
        <v>4</v>
      </c>
      <c r="C35" s="4">
        <v>8</v>
      </c>
      <c r="D35" s="4">
        <v>7</v>
      </c>
      <c r="E35" s="4">
        <v>0</v>
      </c>
      <c r="F35" s="4">
        <v>2</v>
      </c>
      <c r="G35" s="4">
        <v>2</v>
      </c>
      <c r="H35" s="4">
        <v>0</v>
      </c>
      <c r="I35" s="4">
        <v>0</v>
      </c>
      <c r="J35" s="4">
        <v>0</v>
      </c>
      <c r="K35" s="4">
        <v>2</v>
      </c>
      <c r="L35" s="4">
        <v>1</v>
      </c>
      <c r="M35" s="4">
        <v>3</v>
      </c>
      <c r="N35" s="4">
        <v>0</v>
      </c>
      <c r="O35" s="4">
        <v>0</v>
      </c>
      <c r="P35" s="4">
        <v>0</v>
      </c>
      <c r="Q35" s="4">
        <v>0</v>
      </c>
      <c r="R35" s="4">
        <v>2</v>
      </c>
      <c r="S35" s="9">
        <v>0.28599999999999998</v>
      </c>
      <c r="T35" s="9">
        <v>0.375</v>
      </c>
      <c r="U35" s="9">
        <v>0.28599999999999998</v>
      </c>
      <c r="V35" s="9">
        <v>0.66100000000000003</v>
      </c>
      <c r="X35" s="5" t="s">
        <v>92</v>
      </c>
      <c r="Y35" s="5" t="s">
        <v>4</v>
      </c>
      <c r="Z35" s="1" t="s">
        <v>107</v>
      </c>
      <c r="AA35" s="1" t="s">
        <v>174</v>
      </c>
    </row>
    <row r="36" spans="1:27" x14ac:dyDescent="0.25">
      <c r="A36" s="2" t="s">
        <v>613</v>
      </c>
      <c r="B36" s="4">
        <v>4</v>
      </c>
      <c r="C36" s="4">
        <v>15</v>
      </c>
      <c r="D36" s="4">
        <v>14</v>
      </c>
      <c r="E36" s="4">
        <v>3</v>
      </c>
      <c r="F36" s="4">
        <v>5</v>
      </c>
      <c r="G36" s="4">
        <v>3</v>
      </c>
      <c r="H36" s="4">
        <v>2</v>
      </c>
      <c r="I36" s="4">
        <v>0</v>
      </c>
      <c r="J36" s="4">
        <v>0</v>
      </c>
      <c r="K36" s="4">
        <v>1</v>
      </c>
      <c r="L36" s="4">
        <v>1</v>
      </c>
      <c r="M36" s="4">
        <v>1</v>
      </c>
      <c r="N36" s="4">
        <v>0</v>
      </c>
      <c r="O36" s="4">
        <v>0</v>
      </c>
      <c r="P36" s="4">
        <v>0</v>
      </c>
      <c r="Q36" s="4">
        <v>0</v>
      </c>
      <c r="R36" s="4">
        <v>7</v>
      </c>
      <c r="S36" s="9">
        <v>0.35699999999999998</v>
      </c>
      <c r="T36" s="9">
        <v>0.4</v>
      </c>
      <c r="U36" s="9">
        <v>0.5</v>
      </c>
      <c r="V36" s="9">
        <v>0.9</v>
      </c>
      <c r="X36" s="5" t="s">
        <v>4</v>
      </c>
      <c r="Y36" s="5" t="s">
        <v>4</v>
      </c>
      <c r="Z36" s="1" t="s">
        <v>172</v>
      </c>
      <c r="AA36" s="1" t="s">
        <v>173</v>
      </c>
    </row>
    <row r="37" spans="1:27" x14ac:dyDescent="0.25">
      <c r="A37" s="2" t="s">
        <v>591</v>
      </c>
      <c r="B37" s="4">
        <v>3</v>
      </c>
      <c r="C37" s="4">
        <v>14</v>
      </c>
      <c r="D37" s="4">
        <v>13</v>
      </c>
      <c r="E37" s="4">
        <v>1</v>
      </c>
      <c r="F37" s="4">
        <v>3</v>
      </c>
      <c r="G37" s="4">
        <v>1</v>
      </c>
      <c r="H37" s="4">
        <v>2</v>
      </c>
      <c r="I37" s="4">
        <v>0</v>
      </c>
      <c r="J37" s="4">
        <v>0</v>
      </c>
      <c r="K37" s="4">
        <v>3</v>
      </c>
      <c r="L37" s="4">
        <v>1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5</v>
      </c>
      <c r="S37" s="9">
        <v>0.23100000000000001</v>
      </c>
      <c r="T37" s="9">
        <v>0.28599999999999998</v>
      </c>
      <c r="U37" s="9">
        <v>0.38500000000000001</v>
      </c>
      <c r="V37" s="9">
        <v>0.67</v>
      </c>
      <c r="X37" s="5" t="s">
        <v>4</v>
      </c>
      <c r="Y37" s="5" t="s">
        <v>4</v>
      </c>
      <c r="Z37" s="1" t="s">
        <v>110</v>
      </c>
      <c r="AA37" s="1" t="s">
        <v>112</v>
      </c>
    </row>
    <row r="38" spans="1:27" x14ac:dyDescent="0.25">
      <c r="A38" s="2" t="s">
        <v>614</v>
      </c>
      <c r="B38" s="4">
        <v>3</v>
      </c>
      <c r="C38" s="4">
        <v>9</v>
      </c>
      <c r="D38" s="4">
        <v>9</v>
      </c>
      <c r="E38" s="4">
        <v>1</v>
      </c>
      <c r="F38" s="4">
        <v>4</v>
      </c>
      <c r="G38" s="4">
        <v>2</v>
      </c>
      <c r="H38" s="4">
        <v>2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6</v>
      </c>
      <c r="S38" s="9">
        <v>0.44400000000000001</v>
      </c>
      <c r="T38" s="9">
        <v>0.44400000000000001</v>
      </c>
      <c r="U38" s="9">
        <v>0.66700000000000004</v>
      </c>
      <c r="V38" s="9">
        <v>1.111</v>
      </c>
      <c r="X38" s="5" t="s">
        <v>92</v>
      </c>
      <c r="Y38" s="5" t="s">
        <v>92</v>
      </c>
      <c r="Z38" s="1" t="s">
        <v>170</v>
      </c>
      <c r="AA38" s="1" t="s">
        <v>97</v>
      </c>
    </row>
    <row r="39" spans="1:27" x14ac:dyDescent="0.25">
      <c r="A39" s="2" t="s">
        <v>615</v>
      </c>
      <c r="B39" s="4">
        <v>3</v>
      </c>
      <c r="C39" s="4">
        <v>7</v>
      </c>
      <c r="D39" s="4">
        <v>7</v>
      </c>
      <c r="E39" s="4">
        <v>0</v>
      </c>
      <c r="F39" s="4">
        <v>1</v>
      </c>
      <c r="G39" s="4">
        <v>1</v>
      </c>
      <c r="H39" s="4">
        <v>0</v>
      </c>
      <c r="I39" s="4">
        <v>0</v>
      </c>
      <c r="J39" s="4">
        <v>0</v>
      </c>
      <c r="K39" s="4">
        <v>2</v>
      </c>
      <c r="L39" s="4">
        <v>0</v>
      </c>
      <c r="M39" s="4">
        <v>2</v>
      </c>
      <c r="N39" s="4">
        <v>0</v>
      </c>
      <c r="O39" s="4">
        <v>0</v>
      </c>
      <c r="P39" s="4">
        <v>0</v>
      </c>
      <c r="Q39" s="4">
        <v>0</v>
      </c>
      <c r="R39" s="4">
        <v>1</v>
      </c>
      <c r="S39" s="9">
        <v>0.14299999999999999</v>
      </c>
      <c r="T39" s="9">
        <v>0.14299999999999999</v>
      </c>
      <c r="U39" s="9">
        <v>0.14299999999999999</v>
      </c>
      <c r="V39" s="9">
        <v>0.28599999999999998</v>
      </c>
      <c r="X39" s="5" t="s">
        <v>92</v>
      </c>
      <c r="Y39" s="5" t="s">
        <v>92</v>
      </c>
      <c r="Z39" s="1" t="s">
        <v>98</v>
      </c>
      <c r="AA39" s="1" t="s">
        <v>97</v>
      </c>
    </row>
    <row r="40" spans="1:27" x14ac:dyDescent="0.25">
      <c r="A40" s="2" t="s">
        <v>616</v>
      </c>
      <c r="B40" s="4">
        <v>3</v>
      </c>
      <c r="C40" s="4">
        <v>6</v>
      </c>
      <c r="D40" s="4">
        <v>5</v>
      </c>
      <c r="E40" s="4">
        <v>1</v>
      </c>
      <c r="F40" s="4">
        <v>1</v>
      </c>
      <c r="G40" s="4">
        <v>1</v>
      </c>
      <c r="H40" s="4">
        <v>0</v>
      </c>
      <c r="I40" s="4">
        <v>0</v>
      </c>
      <c r="J40" s="4">
        <v>0</v>
      </c>
      <c r="K40" s="4">
        <v>0</v>
      </c>
      <c r="L40" s="4">
        <v>1</v>
      </c>
      <c r="M40" s="4">
        <v>2</v>
      </c>
      <c r="N40" s="4">
        <v>0</v>
      </c>
      <c r="O40" s="4">
        <v>0</v>
      </c>
      <c r="P40" s="4">
        <v>0</v>
      </c>
      <c r="Q40" s="4">
        <v>0</v>
      </c>
      <c r="R40" s="4">
        <v>1</v>
      </c>
      <c r="S40" s="9">
        <v>0.2</v>
      </c>
      <c r="T40" s="9">
        <v>0.33300000000000002</v>
      </c>
      <c r="U40" s="9">
        <v>0.2</v>
      </c>
      <c r="V40" s="9">
        <v>0.53300000000000003</v>
      </c>
      <c r="X40" s="5" t="s">
        <v>4</v>
      </c>
      <c r="Y40" s="5" t="s">
        <v>4</v>
      </c>
      <c r="Z40" s="1" t="s">
        <v>186</v>
      </c>
      <c r="AA40" s="1" t="s">
        <v>167</v>
      </c>
    </row>
    <row r="41" spans="1:27" x14ac:dyDescent="0.25">
      <c r="A41" s="2" t="s">
        <v>467</v>
      </c>
      <c r="B41" s="4">
        <v>3</v>
      </c>
      <c r="C41" s="4">
        <v>10</v>
      </c>
      <c r="D41" s="4">
        <v>10</v>
      </c>
      <c r="E41" s="4">
        <v>1</v>
      </c>
      <c r="F41" s="4">
        <v>3</v>
      </c>
      <c r="G41" s="4">
        <v>3</v>
      </c>
      <c r="H41" s="4">
        <v>0</v>
      </c>
      <c r="I41" s="4">
        <v>0</v>
      </c>
      <c r="J41" s="4">
        <v>0</v>
      </c>
      <c r="K41" s="4">
        <v>1</v>
      </c>
      <c r="L41" s="4">
        <v>0</v>
      </c>
      <c r="M41" s="4">
        <v>2</v>
      </c>
      <c r="N41" s="4">
        <v>0</v>
      </c>
      <c r="O41" s="4">
        <v>0</v>
      </c>
      <c r="P41" s="4">
        <v>0</v>
      </c>
      <c r="Q41" s="4">
        <v>0</v>
      </c>
      <c r="R41" s="4">
        <v>3</v>
      </c>
      <c r="S41" s="9">
        <v>0.3</v>
      </c>
      <c r="T41" s="9">
        <v>0.3</v>
      </c>
      <c r="U41" s="9">
        <v>0.3</v>
      </c>
      <c r="V41" s="9">
        <v>0.6</v>
      </c>
      <c r="X41" s="5" t="s">
        <v>92</v>
      </c>
      <c r="Y41" s="5" t="s">
        <v>92</v>
      </c>
      <c r="Z41" s="1" t="s">
        <v>93</v>
      </c>
      <c r="AA41" s="1" t="s">
        <v>126</v>
      </c>
    </row>
    <row r="42" spans="1:27" x14ac:dyDescent="0.25">
      <c r="A42" s="2" t="s">
        <v>234</v>
      </c>
      <c r="B42" s="4">
        <v>2</v>
      </c>
      <c r="C42" s="4">
        <v>5</v>
      </c>
      <c r="D42" s="4">
        <v>5</v>
      </c>
      <c r="E42" s="4">
        <v>0</v>
      </c>
      <c r="F42" s="4">
        <v>1</v>
      </c>
      <c r="G42" s="4">
        <v>1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3</v>
      </c>
      <c r="N42" s="4">
        <v>0</v>
      </c>
      <c r="O42" s="4">
        <v>0</v>
      </c>
      <c r="P42" s="4">
        <v>0</v>
      </c>
      <c r="Q42" s="4">
        <v>0</v>
      </c>
      <c r="R42" s="4">
        <v>1</v>
      </c>
      <c r="S42" s="9">
        <v>0.2</v>
      </c>
      <c r="T42" s="9">
        <v>0.2</v>
      </c>
      <c r="U42" s="9">
        <v>0.2</v>
      </c>
      <c r="V42" s="9">
        <v>0.4</v>
      </c>
      <c r="X42" s="5" t="s">
        <v>4</v>
      </c>
      <c r="Y42" s="5" t="s">
        <v>4</v>
      </c>
      <c r="Z42" s="1" t="s">
        <v>93</v>
      </c>
      <c r="AA42" s="1" t="s">
        <v>97</v>
      </c>
    </row>
    <row r="43" spans="1:27" x14ac:dyDescent="0.25">
      <c r="A43" s="2" t="s">
        <v>595</v>
      </c>
      <c r="B43" s="4">
        <v>2</v>
      </c>
      <c r="C43" s="4">
        <v>12</v>
      </c>
      <c r="D43" s="4">
        <v>11</v>
      </c>
      <c r="E43" s="4">
        <v>0</v>
      </c>
      <c r="F43" s="4">
        <v>3</v>
      </c>
      <c r="G43" s="4">
        <v>3</v>
      </c>
      <c r="H43" s="4">
        <v>0</v>
      </c>
      <c r="I43" s="4">
        <v>0</v>
      </c>
      <c r="J43" s="4">
        <v>0</v>
      </c>
      <c r="K43" s="4">
        <v>0</v>
      </c>
      <c r="L43" s="4">
        <v>1</v>
      </c>
      <c r="M43" s="4">
        <v>2</v>
      </c>
      <c r="N43" s="4">
        <v>0</v>
      </c>
      <c r="O43" s="4">
        <v>0</v>
      </c>
      <c r="P43" s="4">
        <v>0</v>
      </c>
      <c r="Q43" s="4">
        <v>0</v>
      </c>
      <c r="R43" s="4">
        <v>3</v>
      </c>
      <c r="S43" s="9">
        <v>0.27300000000000002</v>
      </c>
      <c r="T43" s="9">
        <v>0.33300000000000002</v>
      </c>
      <c r="U43" s="9">
        <v>0.27300000000000002</v>
      </c>
      <c r="V43" s="9">
        <v>0.60599999999999998</v>
      </c>
      <c r="X43" s="5" t="s">
        <v>4</v>
      </c>
      <c r="Y43" s="5" t="s">
        <v>4</v>
      </c>
      <c r="Z43" s="1" t="s">
        <v>98</v>
      </c>
      <c r="AA43" s="1" t="s">
        <v>180</v>
      </c>
    </row>
    <row r="44" spans="1:27" x14ac:dyDescent="0.25">
      <c r="A44" s="2" t="s">
        <v>598</v>
      </c>
      <c r="B44" s="4">
        <v>2</v>
      </c>
      <c r="C44" s="4">
        <v>9</v>
      </c>
      <c r="D44" s="4">
        <v>7</v>
      </c>
      <c r="E44" s="4">
        <v>1</v>
      </c>
      <c r="F44" s="4">
        <v>1</v>
      </c>
      <c r="G44" s="4">
        <v>1</v>
      </c>
      <c r="H44" s="4">
        <v>0</v>
      </c>
      <c r="I44" s="4">
        <v>0</v>
      </c>
      <c r="J44" s="4">
        <v>0</v>
      </c>
      <c r="K44" s="4">
        <v>0</v>
      </c>
      <c r="L44" s="4">
        <v>2</v>
      </c>
      <c r="M44" s="4">
        <v>3</v>
      </c>
      <c r="N44" s="4">
        <v>0</v>
      </c>
      <c r="O44" s="4">
        <v>0</v>
      </c>
      <c r="P44" s="4">
        <v>0</v>
      </c>
      <c r="Q44" s="4">
        <v>0</v>
      </c>
      <c r="R44" s="4">
        <v>1</v>
      </c>
      <c r="S44" s="9">
        <v>0.14299999999999999</v>
      </c>
      <c r="T44" s="9">
        <v>0.33300000000000002</v>
      </c>
      <c r="U44" s="9">
        <v>0.14299999999999999</v>
      </c>
      <c r="V44" s="9">
        <v>0.47599999999999998</v>
      </c>
      <c r="X44" s="5" t="s">
        <v>4</v>
      </c>
      <c r="Y44" s="5" t="s">
        <v>4</v>
      </c>
      <c r="Z44" s="1" t="s">
        <v>124</v>
      </c>
    </row>
    <row r="45" spans="1:27" x14ac:dyDescent="0.25">
      <c r="A45" s="2" t="s">
        <v>602</v>
      </c>
      <c r="B45" s="4">
        <v>2</v>
      </c>
      <c r="C45" s="4">
        <v>7</v>
      </c>
      <c r="D45" s="4">
        <v>7</v>
      </c>
      <c r="E45" s="4">
        <v>1</v>
      </c>
      <c r="F45" s="4">
        <v>3</v>
      </c>
      <c r="G45" s="4">
        <v>3</v>
      </c>
      <c r="H45" s="4">
        <v>0</v>
      </c>
      <c r="I45" s="4">
        <v>0</v>
      </c>
      <c r="J45" s="4">
        <v>0</v>
      </c>
      <c r="K45" s="4">
        <v>2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3</v>
      </c>
      <c r="S45" s="9">
        <v>0.42899999999999999</v>
      </c>
      <c r="T45" s="9">
        <v>0.42899999999999999</v>
      </c>
      <c r="U45" s="9">
        <v>0.42899999999999999</v>
      </c>
      <c r="V45" s="9">
        <v>0.85699999999999998</v>
      </c>
      <c r="X45" s="5" t="s">
        <v>4</v>
      </c>
      <c r="Y45" s="5" t="s">
        <v>4</v>
      </c>
      <c r="Z45" s="1" t="s">
        <v>98</v>
      </c>
    </row>
    <row r="46" spans="1:27" x14ac:dyDescent="0.25">
      <c r="A46" s="2" t="s">
        <v>617</v>
      </c>
      <c r="B46" s="4">
        <v>2</v>
      </c>
      <c r="C46" s="4">
        <v>8</v>
      </c>
      <c r="D46" s="4">
        <v>6</v>
      </c>
      <c r="E46" s="4">
        <v>1</v>
      </c>
      <c r="F46" s="4">
        <v>1</v>
      </c>
      <c r="G46" s="4">
        <v>0</v>
      </c>
      <c r="H46" s="4">
        <v>0</v>
      </c>
      <c r="I46" s="4">
        <v>0</v>
      </c>
      <c r="J46" s="4">
        <v>1</v>
      </c>
      <c r="K46" s="4">
        <v>3</v>
      </c>
      <c r="L46" s="4">
        <v>1</v>
      </c>
      <c r="M46" s="4">
        <v>4</v>
      </c>
      <c r="N46" s="4">
        <v>0</v>
      </c>
      <c r="O46" s="4">
        <v>1</v>
      </c>
      <c r="P46" s="4">
        <v>0</v>
      </c>
      <c r="Q46" s="4">
        <v>0</v>
      </c>
      <c r="R46" s="4">
        <v>4</v>
      </c>
      <c r="S46" s="9">
        <v>0.16700000000000001</v>
      </c>
      <c r="T46" s="9">
        <v>0.28599999999999998</v>
      </c>
      <c r="U46" s="9">
        <v>0.66700000000000004</v>
      </c>
      <c r="V46" s="9">
        <v>0.95199999999999996</v>
      </c>
      <c r="X46" s="5" t="s">
        <v>4</v>
      </c>
      <c r="Y46" s="5" t="s">
        <v>4</v>
      </c>
      <c r="Z46" s="1" t="s">
        <v>175</v>
      </c>
      <c r="AA46" s="1" t="s">
        <v>176</v>
      </c>
    </row>
    <row r="47" spans="1:27" x14ac:dyDescent="0.25">
      <c r="A47" s="2" t="s">
        <v>618</v>
      </c>
      <c r="B47" s="4">
        <v>2</v>
      </c>
      <c r="C47" s="4">
        <v>3</v>
      </c>
      <c r="D47" s="4">
        <v>3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3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9">
        <v>0</v>
      </c>
      <c r="T47" s="9">
        <v>0</v>
      </c>
      <c r="U47" s="9">
        <v>0</v>
      </c>
      <c r="V47" s="9">
        <v>0</v>
      </c>
      <c r="X47" s="5" t="s">
        <v>92</v>
      </c>
      <c r="Y47" s="5" t="s">
        <v>4</v>
      </c>
      <c r="Z47" s="1" t="s">
        <v>98</v>
      </c>
    </row>
    <row r="48" spans="1:27" x14ac:dyDescent="0.25">
      <c r="A48" s="2" t="s">
        <v>619</v>
      </c>
      <c r="B48" s="4">
        <v>2</v>
      </c>
      <c r="C48" s="4">
        <v>3</v>
      </c>
      <c r="D48" s="4">
        <v>3</v>
      </c>
      <c r="E48" s="4">
        <v>0</v>
      </c>
      <c r="F48" s="4">
        <v>2</v>
      </c>
      <c r="G48" s="4">
        <v>1</v>
      </c>
      <c r="H48" s="4">
        <v>1</v>
      </c>
      <c r="I48" s="4">
        <v>0</v>
      </c>
      <c r="J48" s="4">
        <v>0</v>
      </c>
      <c r="K48" s="4">
        <v>0</v>
      </c>
      <c r="L48" s="4">
        <v>0</v>
      </c>
      <c r="M48" s="4">
        <v>1</v>
      </c>
      <c r="N48" s="4">
        <v>0</v>
      </c>
      <c r="O48" s="4">
        <v>0</v>
      </c>
      <c r="P48" s="4">
        <v>0</v>
      </c>
      <c r="Q48" s="4">
        <v>0</v>
      </c>
      <c r="R48" s="4">
        <v>3</v>
      </c>
      <c r="S48" s="9">
        <v>0.66700000000000004</v>
      </c>
      <c r="T48" s="9">
        <v>0.66700000000000004</v>
      </c>
      <c r="U48" s="9">
        <v>1</v>
      </c>
      <c r="V48" s="9">
        <v>1.667</v>
      </c>
      <c r="X48" s="5" t="s">
        <v>4</v>
      </c>
      <c r="Y48" s="5" t="s">
        <v>4</v>
      </c>
      <c r="Z48" s="1" t="s">
        <v>177</v>
      </c>
      <c r="AA48" s="1" t="s">
        <v>97</v>
      </c>
    </row>
    <row r="49" spans="1:27" x14ac:dyDescent="0.25">
      <c r="A49" s="2" t="s">
        <v>620</v>
      </c>
      <c r="B49" s="4">
        <v>2</v>
      </c>
      <c r="C49" s="4">
        <v>7</v>
      </c>
      <c r="D49" s="4">
        <v>4</v>
      </c>
      <c r="E49" s="4">
        <v>3</v>
      </c>
      <c r="F49" s="4">
        <v>1</v>
      </c>
      <c r="G49" s="4">
        <v>1</v>
      </c>
      <c r="H49" s="4">
        <v>0</v>
      </c>
      <c r="I49" s="4">
        <v>0</v>
      </c>
      <c r="J49" s="4">
        <v>0</v>
      </c>
      <c r="K49" s="4">
        <v>0</v>
      </c>
      <c r="L49" s="4">
        <v>3</v>
      </c>
      <c r="M49" s="4">
        <v>2</v>
      </c>
      <c r="N49" s="4">
        <v>0</v>
      </c>
      <c r="O49" s="4">
        <v>0</v>
      </c>
      <c r="P49" s="4">
        <v>0</v>
      </c>
      <c r="Q49" s="4">
        <v>0</v>
      </c>
      <c r="R49" s="4">
        <v>1</v>
      </c>
      <c r="S49" s="9">
        <v>0.25</v>
      </c>
      <c r="T49" s="9">
        <v>0.57099999999999995</v>
      </c>
      <c r="U49" s="9">
        <v>0.25</v>
      </c>
      <c r="V49" s="9">
        <v>0.82099999999999995</v>
      </c>
      <c r="X49" s="5" t="s">
        <v>92</v>
      </c>
      <c r="Y49" s="5" t="s">
        <v>4</v>
      </c>
      <c r="Z49" s="1" t="s">
        <v>93</v>
      </c>
      <c r="AA49" s="1" t="s">
        <v>163</v>
      </c>
    </row>
    <row r="50" spans="1:27" x14ac:dyDescent="0.25">
      <c r="A50" s="2" t="s">
        <v>621</v>
      </c>
      <c r="B50" s="4">
        <v>2</v>
      </c>
      <c r="C50" s="4">
        <v>8</v>
      </c>
      <c r="D50" s="4">
        <v>7</v>
      </c>
      <c r="E50" s="4">
        <v>2</v>
      </c>
      <c r="F50" s="4">
        <v>3</v>
      </c>
      <c r="G50" s="4">
        <v>3</v>
      </c>
      <c r="H50" s="4">
        <v>0</v>
      </c>
      <c r="I50" s="4">
        <v>0</v>
      </c>
      <c r="J50" s="4">
        <v>0</v>
      </c>
      <c r="K50" s="4">
        <v>0</v>
      </c>
      <c r="L50" s="4">
        <v>1</v>
      </c>
      <c r="M50" s="4">
        <v>1</v>
      </c>
      <c r="N50" s="4">
        <v>0</v>
      </c>
      <c r="O50" s="4">
        <v>0</v>
      </c>
      <c r="P50" s="4">
        <v>0</v>
      </c>
      <c r="Q50" s="4">
        <v>0</v>
      </c>
      <c r="R50" s="4">
        <v>3</v>
      </c>
      <c r="S50" s="9">
        <v>0.42899999999999999</v>
      </c>
      <c r="T50" s="9">
        <v>0.5</v>
      </c>
      <c r="U50" s="9">
        <v>0.42899999999999999</v>
      </c>
      <c r="V50" s="9">
        <v>0.92900000000000005</v>
      </c>
      <c r="X50" s="5" t="s">
        <v>4</v>
      </c>
      <c r="Y50" s="5" t="s">
        <v>4</v>
      </c>
      <c r="Z50" s="1" t="s">
        <v>93</v>
      </c>
    </row>
    <row r="51" spans="1:27" x14ac:dyDescent="0.25">
      <c r="A51" s="2" t="s">
        <v>622</v>
      </c>
      <c r="B51" s="4">
        <v>2</v>
      </c>
      <c r="C51" s="4">
        <v>9</v>
      </c>
      <c r="D51" s="4">
        <v>8</v>
      </c>
      <c r="E51" s="4">
        <v>2</v>
      </c>
      <c r="F51" s="4">
        <v>3</v>
      </c>
      <c r="G51" s="4">
        <v>2</v>
      </c>
      <c r="H51" s="4">
        <v>1</v>
      </c>
      <c r="I51" s="4">
        <v>0</v>
      </c>
      <c r="J51" s="4">
        <v>0</v>
      </c>
      <c r="K51" s="4">
        <v>0</v>
      </c>
      <c r="L51" s="4">
        <v>1</v>
      </c>
      <c r="M51" s="4">
        <v>3</v>
      </c>
      <c r="N51" s="4">
        <v>0</v>
      </c>
      <c r="O51" s="4">
        <v>0</v>
      </c>
      <c r="P51" s="4">
        <v>0</v>
      </c>
      <c r="Q51" s="4">
        <v>0</v>
      </c>
      <c r="R51" s="4">
        <v>4</v>
      </c>
      <c r="S51" s="9">
        <v>0.375</v>
      </c>
      <c r="T51" s="9">
        <v>0.44400000000000001</v>
      </c>
      <c r="U51" s="9">
        <v>0.5</v>
      </c>
      <c r="V51" s="9">
        <v>0.94399999999999995</v>
      </c>
      <c r="X51" s="5" t="s">
        <v>4</v>
      </c>
      <c r="Y51" s="5" t="s">
        <v>4</v>
      </c>
      <c r="Z51" s="1" t="s">
        <v>93</v>
      </c>
    </row>
    <row r="52" spans="1:27" ht="13.5" customHeight="1" x14ac:dyDescent="0.25">
      <c r="A52" s="2" t="s">
        <v>590</v>
      </c>
      <c r="B52" s="4">
        <v>1</v>
      </c>
      <c r="C52" s="4">
        <v>4</v>
      </c>
      <c r="D52" s="4">
        <v>4</v>
      </c>
      <c r="E52" s="4">
        <v>0</v>
      </c>
      <c r="F52" s="4">
        <v>1</v>
      </c>
      <c r="G52" s="4">
        <v>1</v>
      </c>
      <c r="H52" s="4">
        <v>0</v>
      </c>
      <c r="I52" s="4">
        <v>0</v>
      </c>
      <c r="J52" s="4">
        <v>0</v>
      </c>
      <c r="K52" s="4">
        <v>1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1</v>
      </c>
      <c r="S52" s="9">
        <v>0.25</v>
      </c>
      <c r="T52" s="9">
        <v>0.25</v>
      </c>
      <c r="U52" s="9">
        <v>0.25</v>
      </c>
      <c r="V52" s="9">
        <v>0.5</v>
      </c>
      <c r="X52" s="5" t="s">
        <v>4</v>
      </c>
      <c r="Y52" s="5" t="s">
        <v>4</v>
      </c>
      <c r="Z52" s="1" t="s">
        <v>93</v>
      </c>
    </row>
    <row r="53" spans="1:27" x14ac:dyDescent="0.25">
      <c r="A53" s="2" t="s">
        <v>623</v>
      </c>
      <c r="B53" s="4">
        <v>1</v>
      </c>
      <c r="C53" s="4">
        <v>2</v>
      </c>
      <c r="D53" s="4">
        <v>1</v>
      </c>
      <c r="E53" s="4">
        <v>1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1</v>
      </c>
      <c r="L53" s="4">
        <v>1</v>
      </c>
      <c r="M53" s="4">
        <v>1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9">
        <v>0</v>
      </c>
      <c r="T53" s="9">
        <v>0.5</v>
      </c>
      <c r="U53" s="9">
        <v>0</v>
      </c>
      <c r="V53" s="9">
        <v>0.5</v>
      </c>
      <c r="X53" s="5" t="s">
        <v>4</v>
      </c>
      <c r="Y53" s="5" t="s">
        <v>4</v>
      </c>
      <c r="Z53" s="1" t="s">
        <v>90</v>
      </c>
    </row>
    <row r="54" spans="1:27" x14ac:dyDescent="0.25">
      <c r="A54" s="2" t="s">
        <v>386</v>
      </c>
      <c r="B54" s="4">
        <v>1</v>
      </c>
      <c r="C54" s="4">
        <v>4</v>
      </c>
      <c r="D54" s="4">
        <v>4</v>
      </c>
      <c r="E54" s="4">
        <v>2</v>
      </c>
      <c r="F54" s="4">
        <v>2</v>
      </c>
      <c r="G54" s="4">
        <v>1</v>
      </c>
      <c r="H54" s="4">
        <v>1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0</v>
      </c>
      <c r="O54" s="4">
        <v>0</v>
      </c>
      <c r="P54" s="4">
        <v>0</v>
      </c>
      <c r="Q54" s="4">
        <v>0</v>
      </c>
      <c r="R54" s="4">
        <v>3</v>
      </c>
      <c r="S54" s="9">
        <v>0.5</v>
      </c>
      <c r="T54" s="9">
        <v>0.5</v>
      </c>
      <c r="U54" s="9">
        <v>0.75</v>
      </c>
      <c r="V54" s="9">
        <v>1.25</v>
      </c>
      <c r="X54" s="5" t="s">
        <v>92</v>
      </c>
      <c r="Y54" s="5" t="s">
        <v>4</v>
      </c>
      <c r="Z54" s="1" t="s">
        <v>90</v>
      </c>
    </row>
    <row r="55" spans="1:27" x14ac:dyDescent="0.25">
      <c r="A55" s="2" t="s">
        <v>624</v>
      </c>
      <c r="B55" s="4">
        <v>1</v>
      </c>
      <c r="C55" s="4">
        <v>3</v>
      </c>
      <c r="D55" s="4">
        <v>3</v>
      </c>
      <c r="E55" s="4">
        <v>1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9">
        <v>0</v>
      </c>
      <c r="T55" s="9">
        <v>0</v>
      </c>
      <c r="U55" s="9">
        <v>0</v>
      </c>
      <c r="V55" s="9">
        <v>0</v>
      </c>
      <c r="X55" s="5" t="s">
        <v>4</v>
      </c>
      <c r="Y55" s="5" t="s">
        <v>4</v>
      </c>
      <c r="Z55" s="1" t="s">
        <v>131</v>
      </c>
      <c r="AA55" s="1" t="s">
        <v>109</v>
      </c>
    </row>
    <row r="56" spans="1:27" x14ac:dyDescent="0.25">
      <c r="A56" s="2" t="s">
        <v>625</v>
      </c>
      <c r="B56" s="4">
        <v>1</v>
      </c>
      <c r="C56" s="4">
        <v>3</v>
      </c>
      <c r="D56" s="4">
        <v>3</v>
      </c>
      <c r="E56" s="4">
        <v>1</v>
      </c>
      <c r="F56" s="4">
        <v>1</v>
      </c>
      <c r="G56" s="4">
        <v>1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1</v>
      </c>
      <c r="S56" s="9">
        <v>0.33300000000000002</v>
      </c>
      <c r="T56" s="9">
        <v>0.33300000000000002</v>
      </c>
      <c r="U56" s="9">
        <v>0.33300000000000002</v>
      </c>
      <c r="V56" s="9">
        <v>0.66700000000000004</v>
      </c>
      <c r="X56" s="5" t="s">
        <v>92</v>
      </c>
      <c r="Y56" s="5" t="s">
        <v>4</v>
      </c>
      <c r="Z56" s="1" t="s">
        <v>178</v>
      </c>
      <c r="AA56" s="1" t="s">
        <v>97</v>
      </c>
    </row>
    <row r="57" spans="1:27" x14ac:dyDescent="0.25">
      <c r="A57" s="2" t="s">
        <v>626</v>
      </c>
      <c r="B57" s="4">
        <v>1</v>
      </c>
      <c r="C57" s="4">
        <v>4</v>
      </c>
      <c r="D57" s="4">
        <v>2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2</v>
      </c>
      <c r="M57" s="4">
        <v>1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9">
        <v>0</v>
      </c>
      <c r="T57" s="9">
        <v>0.5</v>
      </c>
      <c r="U57" s="9">
        <v>0</v>
      </c>
      <c r="V57" s="9">
        <v>0.5</v>
      </c>
      <c r="X57" s="5" t="s">
        <v>4</v>
      </c>
      <c r="Y57" s="5" t="s">
        <v>4</v>
      </c>
      <c r="Z57" s="1" t="s">
        <v>131</v>
      </c>
    </row>
    <row r="58" spans="1:27" x14ac:dyDescent="0.25">
      <c r="A58" s="2" t="s">
        <v>627</v>
      </c>
      <c r="B58" s="4">
        <v>1</v>
      </c>
      <c r="C58" s="4">
        <v>3</v>
      </c>
      <c r="D58" s="4">
        <v>3</v>
      </c>
      <c r="E58" s="4">
        <v>0</v>
      </c>
      <c r="F58" s="4">
        <v>1</v>
      </c>
      <c r="G58" s="4">
        <v>1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1</v>
      </c>
      <c r="S58" s="9">
        <v>0.33300000000000002</v>
      </c>
      <c r="T58" s="9">
        <v>0.33300000000000002</v>
      </c>
      <c r="U58" s="9">
        <v>0.33300000000000002</v>
      </c>
      <c r="V58" s="9">
        <v>0.66700000000000004</v>
      </c>
      <c r="X58" s="5" t="s">
        <v>4</v>
      </c>
      <c r="Y58" s="5" t="s">
        <v>4</v>
      </c>
      <c r="Z58" s="1" t="s">
        <v>96</v>
      </c>
      <c r="AA58" s="1" t="s">
        <v>113</v>
      </c>
    </row>
    <row r="59" spans="1:27" x14ac:dyDescent="0.25">
      <c r="A59" s="2" t="s">
        <v>628</v>
      </c>
      <c r="B59" s="4">
        <v>1</v>
      </c>
      <c r="C59" s="4">
        <v>5</v>
      </c>
      <c r="D59" s="4">
        <v>4</v>
      </c>
      <c r="E59" s="4">
        <v>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1</v>
      </c>
      <c r="M59" s="4">
        <v>2</v>
      </c>
      <c r="N59" s="4">
        <v>1</v>
      </c>
      <c r="O59" s="4">
        <v>0</v>
      </c>
      <c r="P59" s="4">
        <v>0</v>
      </c>
      <c r="Q59" s="4">
        <v>0</v>
      </c>
      <c r="R59" s="4">
        <v>0</v>
      </c>
      <c r="S59" s="9">
        <v>0</v>
      </c>
      <c r="T59" s="9">
        <v>0.2</v>
      </c>
      <c r="U59" s="9">
        <v>0</v>
      </c>
      <c r="V59" s="9">
        <v>0.2</v>
      </c>
      <c r="X59" s="5" t="s">
        <v>92</v>
      </c>
      <c r="Y59" s="5" t="s">
        <v>4</v>
      </c>
      <c r="Z59" s="1" t="s">
        <v>179</v>
      </c>
      <c r="AA59" s="1" t="s">
        <v>275</v>
      </c>
    </row>
    <row r="60" spans="1:27" x14ac:dyDescent="0.25">
      <c r="A60" s="2" t="s">
        <v>629</v>
      </c>
      <c r="B60" s="4">
        <v>1</v>
      </c>
      <c r="C60" s="4">
        <v>2</v>
      </c>
      <c r="D60" s="4">
        <v>2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9">
        <v>0</v>
      </c>
      <c r="T60" s="9">
        <v>0</v>
      </c>
      <c r="U60" s="9">
        <v>0</v>
      </c>
      <c r="V60" s="9">
        <v>0</v>
      </c>
      <c r="X60" s="5" t="s">
        <v>4</v>
      </c>
      <c r="Y60" s="5" t="s">
        <v>4</v>
      </c>
      <c r="Z60" s="1" t="s">
        <v>164</v>
      </c>
      <c r="AA60" s="1" t="s">
        <v>102</v>
      </c>
    </row>
    <row r="61" spans="1:27" x14ac:dyDescent="0.25">
      <c r="A61" s="2" t="s">
        <v>630</v>
      </c>
      <c r="B61" s="4">
        <v>1</v>
      </c>
      <c r="C61" s="4">
        <v>2</v>
      </c>
      <c r="D61" s="4">
        <v>2</v>
      </c>
      <c r="E61" s="4">
        <v>1</v>
      </c>
      <c r="F61" s="4">
        <v>1</v>
      </c>
      <c r="G61" s="4">
        <v>1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1</v>
      </c>
      <c r="N61" s="4">
        <v>0</v>
      </c>
      <c r="O61" s="4">
        <v>0</v>
      </c>
      <c r="P61" s="4">
        <v>0</v>
      </c>
      <c r="Q61" s="4">
        <v>0</v>
      </c>
      <c r="R61" s="4">
        <v>1</v>
      </c>
      <c r="S61" s="9">
        <v>0.5</v>
      </c>
      <c r="T61" s="9">
        <v>0.5</v>
      </c>
      <c r="U61" s="9">
        <v>0.5</v>
      </c>
      <c r="V61" s="9">
        <v>1</v>
      </c>
      <c r="X61" s="5" t="s">
        <v>4</v>
      </c>
      <c r="Y61" s="5" t="s">
        <v>4</v>
      </c>
      <c r="Z61" s="1" t="s">
        <v>187</v>
      </c>
      <c r="AA61" s="50" t="s">
        <v>766</v>
      </c>
    </row>
    <row r="62" spans="1:27" x14ac:dyDescent="0.25">
      <c r="A62" s="2" t="s">
        <v>631</v>
      </c>
      <c r="B62" s="4">
        <v>1</v>
      </c>
      <c r="C62" s="4">
        <v>3</v>
      </c>
      <c r="D62" s="4">
        <v>3</v>
      </c>
      <c r="E62" s="4">
        <v>0</v>
      </c>
      <c r="F62" s="4">
        <v>1</v>
      </c>
      <c r="G62" s="4">
        <v>0</v>
      </c>
      <c r="H62" s="4">
        <v>1</v>
      </c>
      <c r="I62" s="4">
        <v>0</v>
      </c>
      <c r="J62" s="4">
        <v>0</v>
      </c>
      <c r="K62" s="4">
        <v>1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2</v>
      </c>
      <c r="S62" s="9">
        <v>0.33300000000000002</v>
      </c>
      <c r="T62" s="9">
        <v>0.33300000000000002</v>
      </c>
      <c r="U62" s="9">
        <v>0.66700000000000004</v>
      </c>
      <c r="V62" s="9">
        <v>1</v>
      </c>
      <c r="X62" s="5" t="s">
        <v>92</v>
      </c>
      <c r="Y62" s="5" t="s">
        <v>92</v>
      </c>
      <c r="Z62" s="1" t="s">
        <v>177</v>
      </c>
      <c r="AA62" s="1" t="s">
        <v>752</v>
      </c>
    </row>
    <row r="63" spans="1:27" x14ac:dyDescent="0.25">
      <c r="A63" s="2" t="s">
        <v>632</v>
      </c>
      <c r="B63" s="4">
        <v>1</v>
      </c>
      <c r="C63" s="4">
        <v>5</v>
      </c>
      <c r="D63" s="4">
        <v>5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2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9">
        <v>0</v>
      </c>
      <c r="T63" s="9">
        <v>0</v>
      </c>
      <c r="U63" s="9">
        <v>0</v>
      </c>
      <c r="V63" s="9">
        <v>0</v>
      </c>
      <c r="X63" s="5" t="s">
        <v>4</v>
      </c>
      <c r="Y63" s="5" t="s">
        <v>4</v>
      </c>
      <c r="Z63" s="1" t="s">
        <v>93</v>
      </c>
    </row>
    <row r="64" spans="1:27" x14ac:dyDescent="0.25">
      <c r="A64" s="2" t="s">
        <v>633</v>
      </c>
      <c r="B64" s="4">
        <v>1</v>
      </c>
      <c r="C64" s="4">
        <v>4</v>
      </c>
      <c r="D64" s="4">
        <v>3</v>
      </c>
      <c r="E64" s="4">
        <v>1</v>
      </c>
      <c r="F64" s="4">
        <v>1</v>
      </c>
      <c r="G64" s="4">
        <v>1</v>
      </c>
      <c r="H64" s="4">
        <v>0</v>
      </c>
      <c r="I64" s="4">
        <v>0</v>
      </c>
      <c r="J64" s="4">
        <v>0</v>
      </c>
      <c r="K64" s="4">
        <v>1</v>
      </c>
      <c r="L64" s="4">
        <v>1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1</v>
      </c>
      <c r="S64" s="9">
        <v>0.33300000000000002</v>
      </c>
      <c r="T64" s="9">
        <v>0.5</v>
      </c>
      <c r="U64" s="9">
        <v>0.33300000000000002</v>
      </c>
      <c r="V64" s="9">
        <v>0.83299999999999996</v>
      </c>
      <c r="X64" s="5" t="s">
        <v>4</v>
      </c>
      <c r="Y64" s="5" t="s">
        <v>4</v>
      </c>
      <c r="Z64" s="1" t="s">
        <v>99</v>
      </c>
    </row>
    <row r="65" spans="1:22" x14ac:dyDescent="0.25">
      <c r="A65" s="2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9"/>
      <c r="T65" s="9"/>
      <c r="U65" s="9"/>
      <c r="V65" s="9"/>
    </row>
    <row r="66" spans="1:22" ht="13" x14ac:dyDescent="0.3">
      <c r="A66" s="2"/>
      <c r="B66" s="13" t="s">
        <v>1</v>
      </c>
      <c r="C66" s="13" t="s">
        <v>2</v>
      </c>
      <c r="D66" s="13" t="s">
        <v>3</v>
      </c>
      <c r="E66" s="13" t="s">
        <v>4</v>
      </c>
      <c r="F66" s="13" t="s">
        <v>5</v>
      </c>
      <c r="G66" s="13" t="s">
        <v>6</v>
      </c>
      <c r="H66" s="13" t="s">
        <v>7</v>
      </c>
      <c r="I66" s="13" t="s">
        <v>8</v>
      </c>
      <c r="J66" s="13" t="s">
        <v>9</v>
      </c>
      <c r="K66" s="13" t="s">
        <v>10</v>
      </c>
      <c r="L66" s="13" t="s">
        <v>11</v>
      </c>
      <c r="M66" s="13" t="s">
        <v>12</v>
      </c>
      <c r="N66" s="13" t="s">
        <v>13</v>
      </c>
      <c r="O66" s="13" t="s">
        <v>14</v>
      </c>
      <c r="P66" s="13" t="s">
        <v>15</v>
      </c>
      <c r="Q66" s="13" t="s">
        <v>16</v>
      </c>
      <c r="R66" s="13" t="s">
        <v>45</v>
      </c>
      <c r="S66" s="13" t="s">
        <v>17</v>
      </c>
      <c r="T66" s="13" t="s">
        <v>18</v>
      </c>
      <c r="U66" s="13" t="s">
        <v>19</v>
      </c>
      <c r="V66" s="13" t="s">
        <v>20</v>
      </c>
    </row>
    <row r="67" spans="1:22" ht="13" x14ac:dyDescent="0.3">
      <c r="A67" s="24" t="s">
        <v>24</v>
      </c>
      <c r="B67" s="31">
        <v>45</v>
      </c>
      <c r="C67" s="31">
        <v>1692</v>
      </c>
      <c r="D67" s="31">
        <v>1482</v>
      </c>
      <c r="E67" s="31">
        <v>254</v>
      </c>
      <c r="F67" s="31">
        <v>430</v>
      </c>
      <c r="G67" s="31">
        <v>324</v>
      </c>
      <c r="H67" s="31">
        <v>83</v>
      </c>
      <c r="I67" s="31">
        <v>1</v>
      </c>
      <c r="J67" s="31">
        <v>22</v>
      </c>
      <c r="K67" s="31">
        <v>230</v>
      </c>
      <c r="L67" s="31">
        <v>160</v>
      </c>
      <c r="M67" s="31">
        <v>311</v>
      </c>
      <c r="N67" s="31">
        <v>22</v>
      </c>
      <c r="O67" s="31">
        <v>10</v>
      </c>
      <c r="P67" s="31">
        <v>34</v>
      </c>
      <c r="Q67" s="31">
        <v>6</v>
      </c>
      <c r="R67" s="31">
        <v>581</v>
      </c>
      <c r="S67" s="36">
        <v>0.28999999999999998</v>
      </c>
      <c r="T67" s="36">
        <v>0.371</v>
      </c>
      <c r="U67" s="36">
        <v>0.39200000000000002</v>
      </c>
      <c r="V67" s="36">
        <v>0.76300000000000001</v>
      </c>
    </row>
    <row r="68" spans="1:22" x14ac:dyDescent="0.25">
      <c r="A68" s="2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22"/>
      <c r="T68" s="22"/>
      <c r="U68" s="22"/>
      <c r="V68" s="22"/>
    </row>
    <row r="69" spans="1:22" x14ac:dyDescent="0.25">
      <c r="A69" s="2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22"/>
      <c r="T69" s="22"/>
      <c r="U69" s="22"/>
      <c r="V69" s="22"/>
    </row>
    <row r="70" spans="1:22" x14ac:dyDescent="0.25">
      <c r="A70" s="2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22"/>
      <c r="T70" s="22"/>
      <c r="U70" s="22"/>
      <c r="V70" s="22"/>
    </row>
    <row r="71" spans="1:22" x14ac:dyDescent="0.25">
      <c r="A71" s="2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22"/>
      <c r="T71" s="22"/>
      <c r="U71" s="22"/>
      <c r="V71" s="22"/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3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34" defaultRowHeight="12.5" x14ac:dyDescent="0.25"/>
  <cols>
    <col min="1" max="1" width="22.81640625" style="1" customWidth="1"/>
    <col min="2" max="22" width="7.1796875" style="5" customWidth="1"/>
    <col min="23" max="23" width="7.26953125" style="40" customWidth="1"/>
    <col min="24" max="25" width="7.26953125" style="5" customWidth="1"/>
    <col min="26" max="26" width="25" style="1" customWidth="1"/>
    <col min="27" max="27" width="36.6328125" style="1" customWidth="1"/>
    <col min="28" max="16384" width="34" style="1"/>
  </cols>
  <sheetData>
    <row r="1" spans="1:27" ht="15.5" x14ac:dyDescent="0.35">
      <c r="A1" s="12" t="s">
        <v>42</v>
      </c>
    </row>
    <row r="3" spans="1:27" ht="13" x14ac:dyDescent="0.3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13" t="s">
        <v>45</v>
      </c>
      <c r="S3" s="13" t="s">
        <v>17</v>
      </c>
      <c r="T3" s="13" t="s">
        <v>18</v>
      </c>
      <c r="U3" s="13" t="s">
        <v>19</v>
      </c>
      <c r="V3" s="13" t="s">
        <v>20</v>
      </c>
      <c r="X3" s="49" t="s">
        <v>86</v>
      </c>
      <c r="Y3" s="49" t="s">
        <v>87</v>
      </c>
      <c r="Z3" s="122" t="s">
        <v>88</v>
      </c>
      <c r="AA3" s="122" t="s">
        <v>89</v>
      </c>
    </row>
    <row r="4" spans="1:27" ht="13" x14ac:dyDescent="0.3">
      <c r="A4" s="10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7" x14ac:dyDescent="0.25">
      <c r="A5" s="40" t="s">
        <v>341</v>
      </c>
      <c r="B5" s="4">
        <v>40</v>
      </c>
      <c r="C5" s="4">
        <v>166</v>
      </c>
      <c r="D5" s="4">
        <v>150</v>
      </c>
      <c r="E5" s="4">
        <v>20</v>
      </c>
      <c r="F5" s="4">
        <v>45</v>
      </c>
      <c r="G5" s="4">
        <v>32</v>
      </c>
      <c r="H5" s="4">
        <v>7</v>
      </c>
      <c r="I5" s="4">
        <v>0</v>
      </c>
      <c r="J5" s="4">
        <v>6</v>
      </c>
      <c r="K5" s="4">
        <v>31</v>
      </c>
      <c r="L5" s="4">
        <v>12</v>
      </c>
      <c r="M5" s="4">
        <v>18</v>
      </c>
      <c r="N5" s="4">
        <v>0</v>
      </c>
      <c r="O5" s="4">
        <v>0</v>
      </c>
      <c r="P5" s="4">
        <v>2</v>
      </c>
      <c r="Q5" s="4">
        <v>2</v>
      </c>
      <c r="R5" s="5">
        <v>70</v>
      </c>
      <c r="S5" s="9">
        <v>0.3</v>
      </c>
      <c r="T5" s="9">
        <v>0.35499999999999998</v>
      </c>
      <c r="U5" s="9">
        <v>0.46700000000000003</v>
      </c>
      <c r="V5" s="9">
        <v>0.82199999999999995</v>
      </c>
      <c r="X5" s="5" t="s">
        <v>4</v>
      </c>
      <c r="Y5" s="5" t="s">
        <v>4</v>
      </c>
      <c r="Z5" s="1" t="s">
        <v>100</v>
      </c>
      <c r="AA5" s="1" t="s">
        <v>91</v>
      </c>
    </row>
    <row r="6" spans="1:27" x14ac:dyDescent="0.25">
      <c r="A6" s="40" t="s">
        <v>321</v>
      </c>
      <c r="B6" s="4">
        <v>38</v>
      </c>
      <c r="C6" s="4">
        <v>160</v>
      </c>
      <c r="D6" s="4">
        <v>143</v>
      </c>
      <c r="E6" s="4">
        <v>26</v>
      </c>
      <c r="F6" s="4">
        <v>44</v>
      </c>
      <c r="G6" s="4">
        <v>25</v>
      </c>
      <c r="H6" s="4">
        <v>14</v>
      </c>
      <c r="I6" s="4">
        <v>0</v>
      </c>
      <c r="J6" s="4">
        <v>5</v>
      </c>
      <c r="K6" s="4">
        <v>40</v>
      </c>
      <c r="L6" s="4">
        <v>13</v>
      </c>
      <c r="M6" s="4">
        <v>24</v>
      </c>
      <c r="N6" s="4">
        <v>1</v>
      </c>
      <c r="O6" s="4">
        <v>0</v>
      </c>
      <c r="P6" s="4">
        <v>1</v>
      </c>
      <c r="Q6" s="4">
        <v>3</v>
      </c>
      <c r="R6" s="5">
        <v>73</v>
      </c>
      <c r="S6" s="9">
        <v>0.308</v>
      </c>
      <c r="T6" s="9">
        <v>0.36199999999999999</v>
      </c>
      <c r="U6" s="9">
        <v>0.51</v>
      </c>
      <c r="V6" s="9">
        <v>0.873</v>
      </c>
      <c r="X6" s="5" t="s">
        <v>92</v>
      </c>
      <c r="Y6" s="5" t="s">
        <v>4</v>
      </c>
      <c r="Z6" s="1" t="s">
        <v>90</v>
      </c>
      <c r="AA6" s="1" t="s">
        <v>276</v>
      </c>
    </row>
    <row r="7" spans="1:27" x14ac:dyDescent="0.25">
      <c r="A7" s="40" t="s">
        <v>339</v>
      </c>
      <c r="B7" s="4">
        <v>38</v>
      </c>
      <c r="C7" s="4">
        <v>161</v>
      </c>
      <c r="D7" s="4">
        <v>136</v>
      </c>
      <c r="E7" s="4">
        <v>31</v>
      </c>
      <c r="F7" s="4">
        <v>39</v>
      </c>
      <c r="G7" s="4">
        <v>29</v>
      </c>
      <c r="H7" s="4">
        <v>7</v>
      </c>
      <c r="I7" s="4">
        <v>0</v>
      </c>
      <c r="J7" s="4">
        <v>3</v>
      </c>
      <c r="K7" s="4">
        <v>20</v>
      </c>
      <c r="L7" s="4">
        <v>15</v>
      </c>
      <c r="M7" s="4">
        <v>29</v>
      </c>
      <c r="N7" s="4">
        <v>7</v>
      </c>
      <c r="O7" s="4">
        <v>5</v>
      </c>
      <c r="P7" s="4">
        <v>4</v>
      </c>
      <c r="Q7" s="4">
        <v>1</v>
      </c>
      <c r="R7" s="5">
        <v>55</v>
      </c>
      <c r="S7" s="9">
        <v>0.28699999999999998</v>
      </c>
      <c r="T7" s="9">
        <v>0.372</v>
      </c>
      <c r="U7" s="9">
        <v>0.40400000000000003</v>
      </c>
      <c r="V7" s="9">
        <v>0.77600000000000002</v>
      </c>
      <c r="X7" s="5" t="s">
        <v>4</v>
      </c>
      <c r="Y7" s="5" t="s">
        <v>4</v>
      </c>
      <c r="Z7" s="1" t="s">
        <v>98</v>
      </c>
      <c r="AA7" s="1" t="s">
        <v>102</v>
      </c>
    </row>
    <row r="8" spans="1:27" x14ac:dyDescent="0.25">
      <c r="A8" s="40" t="s">
        <v>588</v>
      </c>
      <c r="B8" s="4">
        <v>36</v>
      </c>
      <c r="C8" s="4">
        <v>126</v>
      </c>
      <c r="D8" s="4">
        <v>113</v>
      </c>
      <c r="E8" s="4">
        <v>14</v>
      </c>
      <c r="F8" s="4">
        <v>31</v>
      </c>
      <c r="G8" s="4">
        <v>26</v>
      </c>
      <c r="H8" s="4">
        <v>5</v>
      </c>
      <c r="I8" s="4">
        <v>0</v>
      </c>
      <c r="J8" s="4">
        <v>0</v>
      </c>
      <c r="K8" s="4">
        <v>8</v>
      </c>
      <c r="L8" s="4">
        <v>10</v>
      </c>
      <c r="M8" s="4">
        <v>10</v>
      </c>
      <c r="N8" s="4">
        <v>2</v>
      </c>
      <c r="O8" s="4">
        <v>1</v>
      </c>
      <c r="P8" s="4">
        <v>1</v>
      </c>
      <c r="Q8" s="4">
        <v>1</v>
      </c>
      <c r="R8" s="5">
        <v>36</v>
      </c>
      <c r="S8" s="9">
        <v>0.27400000000000002</v>
      </c>
      <c r="T8" s="9">
        <v>0.33600000000000002</v>
      </c>
      <c r="U8" s="9">
        <v>0.31900000000000001</v>
      </c>
      <c r="V8" s="9">
        <v>0.65500000000000003</v>
      </c>
      <c r="X8" s="5" t="s">
        <v>4</v>
      </c>
      <c r="Y8" s="5" t="s">
        <v>4</v>
      </c>
      <c r="Z8" s="1" t="s">
        <v>106</v>
      </c>
      <c r="AA8" s="1" t="s">
        <v>97</v>
      </c>
    </row>
    <row r="9" spans="1:27" x14ac:dyDescent="0.25">
      <c r="A9" s="40" t="s">
        <v>237</v>
      </c>
      <c r="B9" s="4">
        <v>35</v>
      </c>
      <c r="C9" s="4">
        <v>143</v>
      </c>
      <c r="D9" s="4">
        <v>114</v>
      </c>
      <c r="E9" s="4">
        <v>28</v>
      </c>
      <c r="F9" s="4">
        <v>26</v>
      </c>
      <c r="G9" s="4">
        <v>20</v>
      </c>
      <c r="H9" s="4">
        <v>5</v>
      </c>
      <c r="I9" s="4">
        <v>0</v>
      </c>
      <c r="J9" s="4">
        <v>1</v>
      </c>
      <c r="K9" s="4">
        <v>15</v>
      </c>
      <c r="L9" s="4">
        <v>21</v>
      </c>
      <c r="M9" s="4">
        <v>20</v>
      </c>
      <c r="N9" s="4">
        <v>7</v>
      </c>
      <c r="O9" s="4">
        <v>3</v>
      </c>
      <c r="P9" s="4">
        <v>5</v>
      </c>
      <c r="Q9" s="4">
        <v>0</v>
      </c>
      <c r="R9" s="5">
        <v>34</v>
      </c>
      <c r="S9" s="9">
        <v>0.22800000000000001</v>
      </c>
      <c r="T9" s="9">
        <v>0.371</v>
      </c>
      <c r="U9" s="9">
        <v>0.29799999999999999</v>
      </c>
      <c r="V9" s="9">
        <v>0.67</v>
      </c>
      <c r="X9" s="5" t="s">
        <v>95</v>
      </c>
      <c r="Y9" s="5" t="s">
        <v>4</v>
      </c>
      <c r="Z9" s="1" t="s">
        <v>90</v>
      </c>
      <c r="AA9" s="1" t="s">
        <v>741</v>
      </c>
    </row>
    <row r="10" spans="1:27" x14ac:dyDescent="0.25">
      <c r="A10" s="40" t="s">
        <v>235</v>
      </c>
      <c r="B10" s="4">
        <v>35</v>
      </c>
      <c r="C10" s="4">
        <v>141</v>
      </c>
      <c r="D10" s="4">
        <v>111</v>
      </c>
      <c r="E10" s="4">
        <v>19</v>
      </c>
      <c r="F10" s="4">
        <v>40</v>
      </c>
      <c r="G10" s="4">
        <v>32</v>
      </c>
      <c r="H10" s="4">
        <v>8</v>
      </c>
      <c r="I10" s="4">
        <v>0</v>
      </c>
      <c r="J10" s="4">
        <v>0</v>
      </c>
      <c r="K10" s="4">
        <v>10</v>
      </c>
      <c r="L10" s="4">
        <v>29</v>
      </c>
      <c r="M10" s="4">
        <v>19</v>
      </c>
      <c r="N10" s="4">
        <v>0</v>
      </c>
      <c r="O10" s="4">
        <v>1</v>
      </c>
      <c r="P10" s="4">
        <v>0</v>
      </c>
      <c r="Q10" s="4">
        <v>0</v>
      </c>
      <c r="R10" s="5">
        <v>48</v>
      </c>
      <c r="S10" s="9">
        <v>0.36</v>
      </c>
      <c r="T10" s="9">
        <v>0.49299999999999999</v>
      </c>
      <c r="U10" s="9">
        <v>0.432</v>
      </c>
      <c r="V10" s="9">
        <v>0.92500000000000004</v>
      </c>
      <c r="X10" s="5" t="s">
        <v>4</v>
      </c>
      <c r="Y10" s="5" t="s">
        <v>4</v>
      </c>
      <c r="Z10" s="1" t="s">
        <v>90</v>
      </c>
    </row>
    <row r="11" spans="1:27" x14ac:dyDescent="0.25">
      <c r="A11" s="40" t="s">
        <v>240</v>
      </c>
      <c r="B11" s="4">
        <v>31</v>
      </c>
      <c r="C11" s="4">
        <v>129</v>
      </c>
      <c r="D11" s="4">
        <v>116</v>
      </c>
      <c r="E11" s="4">
        <v>22</v>
      </c>
      <c r="F11" s="4">
        <v>43</v>
      </c>
      <c r="G11" s="4">
        <v>33</v>
      </c>
      <c r="H11" s="4">
        <v>5</v>
      </c>
      <c r="I11" s="4">
        <v>1</v>
      </c>
      <c r="J11" s="4">
        <v>4</v>
      </c>
      <c r="K11" s="4">
        <v>26</v>
      </c>
      <c r="L11" s="4">
        <v>8</v>
      </c>
      <c r="M11" s="4">
        <v>17</v>
      </c>
      <c r="N11" s="4">
        <v>5</v>
      </c>
      <c r="O11" s="4">
        <v>0</v>
      </c>
      <c r="P11" s="4">
        <v>4</v>
      </c>
      <c r="Q11" s="4">
        <v>1</v>
      </c>
      <c r="R11" s="5">
        <v>62</v>
      </c>
      <c r="S11" s="9">
        <v>0.371</v>
      </c>
      <c r="T11" s="9">
        <v>0.42599999999999999</v>
      </c>
      <c r="U11" s="9">
        <v>0.53400000000000003</v>
      </c>
      <c r="V11" s="9">
        <v>0.96099999999999997</v>
      </c>
      <c r="X11" s="5" t="s">
        <v>4</v>
      </c>
      <c r="Y11" s="5" t="s">
        <v>4</v>
      </c>
      <c r="Z11" s="1" t="s">
        <v>93</v>
      </c>
    </row>
    <row r="12" spans="1:27" x14ac:dyDescent="0.25">
      <c r="A12" s="40" t="s">
        <v>596</v>
      </c>
      <c r="B12" s="4">
        <v>25</v>
      </c>
      <c r="C12" s="4">
        <v>108</v>
      </c>
      <c r="D12" s="4">
        <v>89</v>
      </c>
      <c r="E12" s="4">
        <v>15</v>
      </c>
      <c r="F12" s="4">
        <v>21</v>
      </c>
      <c r="G12" s="4">
        <v>19</v>
      </c>
      <c r="H12" s="4">
        <v>2</v>
      </c>
      <c r="I12" s="4">
        <v>0</v>
      </c>
      <c r="J12" s="4">
        <v>0</v>
      </c>
      <c r="K12" s="4">
        <v>14</v>
      </c>
      <c r="L12" s="4">
        <v>11</v>
      </c>
      <c r="M12" s="4">
        <v>14</v>
      </c>
      <c r="N12" s="4">
        <v>2</v>
      </c>
      <c r="O12" s="4">
        <v>2</v>
      </c>
      <c r="P12" s="4">
        <v>4</v>
      </c>
      <c r="Q12" s="4">
        <v>2</v>
      </c>
      <c r="R12" s="5">
        <v>23</v>
      </c>
      <c r="S12" s="9">
        <v>0.23599999999999999</v>
      </c>
      <c r="T12" s="9">
        <v>0.34</v>
      </c>
      <c r="U12" s="9">
        <v>0.25800000000000001</v>
      </c>
      <c r="V12" s="9">
        <v>0.59799999999999998</v>
      </c>
      <c r="X12" s="5" t="s">
        <v>4</v>
      </c>
      <c r="Y12" s="5" t="s">
        <v>4</v>
      </c>
      <c r="Z12" s="1" t="s">
        <v>121</v>
      </c>
      <c r="AA12" s="1" t="s">
        <v>113</v>
      </c>
    </row>
    <row r="13" spans="1:27" x14ac:dyDescent="0.25">
      <c r="A13" s="40" t="s">
        <v>332</v>
      </c>
      <c r="B13" s="4">
        <v>24</v>
      </c>
      <c r="C13" s="4">
        <v>115</v>
      </c>
      <c r="D13" s="4">
        <v>97</v>
      </c>
      <c r="E13" s="4">
        <v>25</v>
      </c>
      <c r="F13" s="4">
        <v>31</v>
      </c>
      <c r="G13" s="4">
        <v>19</v>
      </c>
      <c r="H13" s="4">
        <v>11</v>
      </c>
      <c r="I13" s="4">
        <v>1</v>
      </c>
      <c r="J13" s="4">
        <v>0</v>
      </c>
      <c r="K13" s="4">
        <v>13</v>
      </c>
      <c r="L13" s="4">
        <v>14</v>
      </c>
      <c r="M13" s="4">
        <v>13</v>
      </c>
      <c r="N13" s="4">
        <v>2</v>
      </c>
      <c r="O13" s="4">
        <v>0</v>
      </c>
      <c r="P13" s="4">
        <v>2</v>
      </c>
      <c r="Q13" s="4">
        <v>2</v>
      </c>
      <c r="R13" s="5">
        <v>44</v>
      </c>
      <c r="S13" s="9">
        <v>0.32</v>
      </c>
      <c r="T13" s="9">
        <v>0.40899999999999997</v>
      </c>
      <c r="U13" s="9">
        <v>0.45400000000000001</v>
      </c>
      <c r="V13" s="9">
        <v>0.86199999999999999</v>
      </c>
      <c r="X13" s="5" t="s">
        <v>92</v>
      </c>
      <c r="Y13" s="5" t="s">
        <v>4</v>
      </c>
      <c r="Z13" s="1" t="s">
        <v>96</v>
      </c>
      <c r="AA13" s="1" t="s">
        <v>275</v>
      </c>
    </row>
    <row r="14" spans="1:27" x14ac:dyDescent="0.25">
      <c r="A14" s="40" t="s">
        <v>597</v>
      </c>
      <c r="B14" s="4">
        <v>23</v>
      </c>
      <c r="C14" s="4">
        <v>89</v>
      </c>
      <c r="D14" s="4">
        <v>81</v>
      </c>
      <c r="E14" s="4">
        <v>11</v>
      </c>
      <c r="F14" s="4">
        <v>24</v>
      </c>
      <c r="G14" s="4">
        <v>22</v>
      </c>
      <c r="H14" s="4">
        <v>2</v>
      </c>
      <c r="I14" s="4">
        <v>0</v>
      </c>
      <c r="J14" s="4">
        <v>0</v>
      </c>
      <c r="K14" s="4">
        <v>7</v>
      </c>
      <c r="L14" s="4">
        <v>8</v>
      </c>
      <c r="M14" s="4">
        <v>13</v>
      </c>
      <c r="N14" s="4">
        <v>2</v>
      </c>
      <c r="O14" s="4">
        <v>0</v>
      </c>
      <c r="P14" s="4">
        <v>0</v>
      </c>
      <c r="Q14" s="4">
        <v>0</v>
      </c>
      <c r="R14" s="5">
        <v>26</v>
      </c>
      <c r="S14" s="9">
        <v>0.29599999999999999</v>
      </c>
      <c r="T14" s="9">
        <v>0.36</v>
      </c>
      <c r="U14" s="9">
        <v>0.32100000000000001</v>
      </c>
      <c r="V14" s="9">
        <v>0.68100000000000005</v>
      </c>
      <c r="X14" s="5" t="s">
        <v>4</v>
      </c>
      <c r="Y14" s="5" t="s">
        <v>4</v>
      </c>
      <c r="Z14" s="1" t="s">
        <v>107</v>
      </c>
      <c r="AA14" s="1" t="s">
        <v>162</v>
      </c>
    </row>
    <row r="15" spans="1:27" x14ac:dyDescent="0.25">
      <c r="A15" s="40" t="s">
        <v>245</v>
      </c>
      <c r="B15" s="4">
        <v>20</v>
      </c>
      <c r="C15" s="4">
        <v>64</v>
      </c>
      <c r="D15" s="4">
        <v>59</v>
      </c>
      <c r="E15" s="4">
        <v>11</v>
      </c>
      <c r="F15" s="4">
        <v>17</v>
      </c>
      <c r="G15" s="4">
        <v>11</v>
      </c>
      <c r="H15" s="4">
        <v>6</v>
      </c>
      <c r="I15" s="4">
        <v>0</v>
      </c>
      <c r="J15" s="4">
        <v>0</v>
      </c>
      <c r="K15" s="4">
        <v>9</v>
      </c>
      <c r="L15" s="4">
        <v>5</v>
      </c>
      <c r="M15" s="4">
        <v>8</v>
      </c>
      <c r="N15" s="4">
        <v>0</v>
      </c>
      <c r="O15" s="4">
        <v>0</v>
      </c>
      <c r="P15" s="4">
        <v>0</v>
      </c>
      <c r="Q15" s="4">
        <v>0</v>
      </c>
      <c r="R15" s="5">
        <v>23</v>
      </c>
      <c r="S15" s="9">
        <v>0.28799999999999998</v>
      </c>
      <c r="T15" s="9">
        <v>0.34399999999999997</v>
      </c>
      <c r="U15" s="9">
        <v>0.39</v>
      </c>
      <c r="V15" s="9">
        <v>0.73399999999999999</v>
      </c>
      <c r="X15" s="5" t="s">
        <v>4</v>
      </c>
      <c r="Y15" s="5" t="s">
        <v>4</v>
      </c>
      <c r="Z15" s="1" t="s">
        <v>90</v>
      </c>
      <c r="AA15" s="1" t="s">
        <v>91</v>
      </c>
    </row>
    <row r="16" spans="1:27" x14ac:dyDescent="0.25">
      <c r="A16" s="40" t="s">
        <v>393</v>
      </c>
      <c r="B16" s="4">
        <v>18</v>
      </c>
      <c r="C16" s="4">
        <v>66</v>
      </c>
      <c r="D16" s="4">
        <v>60</v>
      </c>
      <c r="E16" s="4">
        <v>11</v>
      </c>
      <c r="F16" s="4">
        <v>18</v>
      </c>
      <c r="G16" s="4">
        <v>15</v>
      </c>
      <c r="H16" s="4">
        <v>2</v>
      </c>
      <c r="I16" s="4">
        <v>0</v>
      </c>
      <c r="J16" s="4">
        <v>1</v>
      </c>
      <c r="K16" s="4">
        <v>9</v>
      </c>
      <c r="L16" s="4">
        <v>4</v>
      </c>
      <c r="M16" s="4">
        <v>16</v>
      </c>
      <c r="N16" s="4">
        <v>1</v>
      </c>
      <c r="O16" s="4">
        <v>0</v>
      </c>
      <c r="P16" s="4">
        <v>0</v>
      </c>
      <c r="Q16" s="4">
        <v>2</v>
      </c>
      <c r="R16" s="5">
        <v>23</v>
      </c>
      <c r="S16" s="9">
        <v>0.3</v>
      </c>
      <c r="T16" s="9">
        <v>0.33300000000000002</v>
      </c>
      <c r="U16" s="9">
        <v>0.38300000000000001</v>
      </c>
      <c r="V16" s="9">
        <v>0.71699999999999997</v>
      </c>
      <c r="X16" s="5" t="s">
        <v>4</v>
      </c>
      <c r="Y16" s="5" t="s">
        <v>4</v>
      </c>
      <c r="Z16" s="1" t="s">
        <v>93</v>
      </c>
      <c r="AA16" s="1" t="s">
        <v>104</v>
      </c>
    </row>
    <row r="17" spans="1:27" x14ac:dyDescent="0.25">
      <c r="A17" s="40" t="s">
        <v>598</v>
      </c>
      <c r="B17" s="4">
        <v>17</v>
      </c>
      <c r="C17" s="4">
        <v>65</v>
      </c>
      <c r="D17" s="4">
        <v>57</v>
      </c>
      <c r="E17" s="4">
        <v>3</v>
      </c>
      <c r="F17" s="4">
        <v>12</v>
      </c>
      <c r="G17" s="4">
        <v>11</v>
      </c>
      <c r="H17" s="4">
        <v>0</v>
      </c>
      <c r="I17" s="4">
        <v>0</v>
      </c>
      <c r="J17" s="4">
        <v>1</v>
      </c>
      <c r="K17" s="4">
        <v>7</v>
      </c>
      <c r="L17" s="4">
        <v>7</v>
      </c>
      <c r="M17" s="4">
        <v>8</v>
      </c>
      <c r="N17" s="4">
        <v>0</v>
      </c>
      <c r="O17" s="4">
        <v>0</v>
      </c>
      <c r="P17" s="4">
        <v>0</v>
      </c>
      <c r="Q17" s="4">
        <v>1</v>
      </c>
      <c r="R17" s="5">
        <v>15</v>
      </c>
      <c r="S17" s="9">
        <v>0.21099999999999999</v>
      </c>
      <c r="T17" s="9">
        <v>0.29199999999999998</v>
      </c>
      <c r="U17" s="9">
        <v>0.26300000000000001</v>
      </c>
      <c r="V17" s="9">
        <v>0.55500000000000005</v>
      </c>
      <c r="X17" s="5" t="s">
        <v>4</v>
      </c>
      <c r="Y17" s="5" t="s">
        <v>4</v>
      </c>
      <c r="Z17" s="1" t="s">
        <v>124</v>
      </c>
    </row>
    <row r="18" spans="1:27" x14ac:dyDescent="0.25">
      <c r="A18" s="40" t="s">
        <v>592</v>
      </c>
      <c r="B18" s="4">
        <v>15</v>
      </c>
      <c r="C18" s="4">
        <v>41</v>
      </c>
      <c r="D18" s="4">
        <v>35</v>
      </c>
      <c r="E18" s="4">
        <v>5</v>
      </c>
      <c r="F18" s="4">
        <v>10</v>
      </c>
      <c r="G18" s="4">
        <v>7</v>
      </c>
      <c r="H18" s="4">
        <v>3</v>
      </c>
      <c r="I18" s="4">
        <v>0</v>
      </c>
      <c r="J18" s="4">
        <v>0</v>
      </c>
      <c r="K18" s="4">
        <v>1</v>
      </c>
      <c r="L18" s="4">
        <v>4</v>
      </c>
      <c r="M18" s="4">
        <v>12</v>
      </c>
      <c r="N18" s="4">
        <v>2</v>
      </c>
      <c r="O18" s="4">
        <v>1</v>
      </c>
      <c r="P18" s="4">
        <v>1</v>
      </c>
      <c r="Q18" s="4">
        <v>0</v>
      </c>
      <c r="R18" s="5">
        <v>13</v>
      </c>
      <c r="S18" s="9">
        <v>0.28599999999999998</v>
      </c>
      <c r="T18" s="9">
        <v>0.375</v>
      </c>
      <c r="U18" s="9">
        <v>0.371</v>
      </c>
      <c r="V18" s="9">
        <v>0.746</v>
      </c>
      <c r="X18" s="5" t="s">
        <v>4</v>
      </c>
      <c r="Y18" s="5" t="s">
        <v>4</v>
      </c>
      <c r="Z18" s="1" t="s">
        <v>90</v>
      </c>
      <c r="AA18" s="1" t="s">
        <v>128</v>
      </c>
    </row>
    <row r="19" spans="1:27" x14ac:dyDescent="0.25">
      <c r="A19" s="40" t="s">
        <v>232</v>
      </c>
      <c r="B19" s="4">
        <v>12</v>
      </c>
      <c r="C19" s="4">
        <v>40</v>
      </c>
      <c r="D19" s="4">
        <v>34</v>
      </c>
      <c r="E19" s="4">
        <v>8</v>
      </c>
      <c r="F19" s="4">
        <v>9</v>
      </c>
      <c r="G19" s="4">
        <v>7</v>
      </c>
      <c r="H19" s="4">
        <v>2</v>
      </c>
      <c r="I19" s="4">
        <v>0</v>
      </c>
      <c r="J19" s="4">
        <v>0</v>
      </c>
      <c r="K19" s="4">
        <v>5</v>
      </c>
      <c r="L19" s="4">
        <v>3</v>
      </c>
      <c r="M19" s="4">
        <v>4</v>
      </c>
      <c r="N19" s="4">
        <v>1</v>
      </c>
      <c r="O19" s="4">
        <v>1</v>
      </c>
      <c r="P19" s="4">
        <v>2</v>
      </c>
      <c r="Q19" s="4">
        <v>0</v>
      </c>
      <c r="R19" s="5">
        <v>11</v>
      </c>
      <c r="S19" s="9">
        <v>0.26500000000000001</v>
      </c>
      <c r="T19" s="9">
        <v>0.35899999999999999</v>
      </c>
      <c r="U19" s="9">
        <v>0.32400000000000001</v>
      </c>
      <c r="V19" s="9">
        <v>0.68300000000000005</v>
      </c>
      <c r="X19" s="5" t="s">
        <v>4</v>
      </c>
      <c r="Y19" s="5" t="s">
        <v>4</v>
      </c>
      <c r="Z19" s="1" t="s">
        <v>98</v>
      </c>
      <c r="AA19" s="1" t="s">
        <v>180</v>
      </c>
    </row>
    <row r="20" spans="1:27" x14ac:dyDescent="0.25">
      <c r="A20" s="40" t="s">
        <v>349</v>
      </c>
      <c r="B20" s="4">
        <v>12</v>
      </c>
      <c r="C20" s="4">
        <v>39</v>
      </c>
      <c r="D20" s="4">
        <v>33</v>
      </c>
      <c r="E20" s="4">
        <v>4</v>
      </c>
      <c r="F20" s="4">
        <v>7</v>
      </c>
      <c r="G20" s="4">
        <v>7</v>
      </c>
      <c r="H20" s="4">
        <v>0</v>
      </c>
      <c r="I20" s="4">
        <v>0</v>
      </c>
      <c r="J20" s="4">
        <v>0</v>
      </c>
      <c r="K20" s="4">
        <v>0</v>
      </c>
      <c r="L20" s="4">
        <v>3</v>
      </c>
      <c r="M20" s="4">
        <v>7</v>
      </c>
      <c r="N20" s="4">
        <v>0</v>
      </c>
      <c r="O20" s="4">
        <v>2</v>
      </c>
      <c r="P20" s="4">
        <v>1</v>
      </c>
      <c r="Q20" s="4">
        <v>0</v>
      </c>
      <c r="R20" s="5">
        <v>7</v>
      </c>
      <c r="S20" s="9">
        <v>0.21199999999999999</v>
      </c>
      <c r="T20" s="9">
        <v>0.29699999999999999</v>
      </c>
      <c r="U20" s="9">
        <v>0.21199999999999999</v>
      </c>
      <c r="V20" s="9">
        <v>0.50900000000000001</v>
      </c>
      <c r="X20" s="5" t="s">
        <v>4</v>
      </c>
      <c r="Y20" s="5" t="s">
        <v>4</v>
      </c>
      <c r="Z20" s="1" t="s">
        <v>98</v>
      </c>
    </row>
    <row r="21" spans="1:27" x14ac:dyDescent="0.25">
      <c r="A21" s="40" t="s">
        <v>591</v>
      </c>
      <c r="B21" s="4">
        <v>8</v>
      </c>
      <c r="C21" s="4">
        <v>34</v>
      </c>
      <c r="D21" s="4">
        <v>31</v>
      </c>
      <c r="E21" s="4">
        <v>3</v>
      </c>
      <c r="F21" s="4">
        <v>8</v>
      </c>
      <c r="G21" s="4">
        <v>6</v>
      </c>
      <c r="H21" s="4">
        <v>2</v>
      </c>
      <c r="I21" s="4">
        <v>0</v>
      </c>
      <c r="J21" s="4">
        <v>0</v>
      </c>
      <c r="K21" s="4">
        <v>4</v>
      </c>
      <c r="L21" s="4">
        <v>2</v>
      </c>
      <c r="M21" s="4">
        <v>7</v>
      </c>
      <c r="N21" s="4">
        <v>0</v>
      </c>
      <c r="O21" s="4">
        <v>0</v>
      </c>
      <c r="P21" s="4">
        <v>1</v>
      </c>
      <c r="Q21" s="4">
        <v>0</v>
      </c>
      <c r="R21" s="5">
        <v>10</v>
      </c>
      <c r="S21" s="9">
        <v>0.25800000000000001</v>
      </c>
      <c r="T21" s="9">
        <v>0.32400000000000001</v>
      </c>
      <c r="U21" s="9">
        <v>0.32300000000000001</v>
      </c>
      <c r="V21" s="9">
        <v>0.64600000000000002</v>
      </c>
      <c r="X21" s="5" t="s">
        <v>4</v>
      </c>
      <c r="Y21" s="5" t="s">
        <v>4</v>
      </c>
      <c r="Z21" s="1" t="s">
        <v>110</v>
      </c>
      <c r="AA21" s="1" t="s">
        <v>112</v>
      </c>
    </row>
    <row r="22" spans="1:27" x14ac:dyDescent="0.25">
      <c r="A22" s="40" t="s">
        <v>599</v>
      </c>
      <c r="B22" s="4">
        <v>6</v>
      </c>
      <c r="C22" s="4">
        <v>19</v>
      </c>
      <c r="D22" s="4">
        <v>14</v>
      </c>
      <c r="E22" s="4">
        <v>3</v>
      </c>
      <c r="F22" s="4">
        <v>5</v>
      </c>
      <c r="G22" s="4">
        <v>4</v>
      </c>
      <c r="H22" s="4">
        <v>1</v>
      </c>
      <c r="I22" s="4">
        <v>0</v>
      </c>
      <c r="J22" s="4">
        <v>0</v>
      </c>
      <c r="K22" s="4">
        <v>7</v>
      </c>
      <c r="L22" s="4">
        <v>1</v>
      </c>
      <c r="M22" s="4">
        <v>1</v>
      </c>
      <c r="N22" s="4">
        <v>0</v>
      </c>
      <c r="O22" s="4">
        <v>2</v>
      </c>
      <c r="P22" s="4">
        <v>1</v>
      </c>
      <c r="Q22" s="4">
        <v>1</v>
      </c>
      <c r="R22" s="5">
        <v>6</v>
      </c>
      <c r="S22" s="9">
        <v>0.35699999999999998</v>
      </c>
      <c r="T22" s="9">
        <v>0.41199999999999998</v>
      </c>
      <c r="U22" s="9">
        <v>0.42899999999999999</v>
      </c>
      <c r="V22" s="9">
        <v>0.84</v>
      </c>
      <c r="X22" s="5" t="s">
        <v>4</v>
      </c>
      <c r="Y22" s="5" t="s">
        <v>4</v>
      </c>
      <c r="Z22" s="1" t="s">
        <v>98</v>
      </c>
    </row>
    <row r="23" spans="1:27" x14ac:dyDescent="0.25">
      <c r="A23" s="40" t="s">
        <v>579</v>
      </c>
      <c r="B23" s="4">
        <v>3</v>
      </c>
      <c r="C23" s="4">
        <v>9</v>
      </c>
      <c r="D23" s="4">
        <v>8</v>
      </c>
      <c r="E23" s="4">
        <v>1</v>
      </c>
      <c r="F23" s="4">
        <v>2</v>
      </c>
      <c r="G23" s="4">
        <v>2</v>
      </c>
      <c r="H23" s="4">
        <v>0</v>
      </c>
      <c r="I23" s="4">
        <v>0</v>
      </c>
      <c r="J23" s="4">
        <v>0</v>
      </c>
      <c r="K23" s="4">
        <v>1</v>
      </c>
      <c r="L23" s="4">
        <v>0</v>
      </c>
      <c r="M23" s="4">
        <v>1</v>
      </c>
      <c r="N23" s="4">
        <v>0</v>
      </c>
      <c r="O23" s="4">
        <v>0</v>
      </c>
      <c r="P23" s="4">
        <v>1</v>
      </c>
      <c r="Q23" s="4">
        <v>0</v>
      </c>
      <c r="R23" s="5">
        <v>2</v>
      </c>
      <c r="S23" s="9">
        <v>0.25</v>
      </c>
      <c r="T23" s="9">
        <v>0.33300000000000002</v>
      </c>
      <c r="U23" s="9">
        <v>0.25</v>
      </c>
      <c r="V23" s="9">
        <v>0.58299999999999996</v>
      </c>
      <c r="X23" s="5" t="s">
        <v>4</v>
      </c>
      <c r="Y23" s="5" t="s">
        <v>4</v>
      </c>
      <c r="Z23" s="1" t="s">
        <v>93</v>
      </c>
      <c r="AA23" s="1" t="s">
        <v>105</v>
      </c>
    </row>
    <row r="24" spans="1:27" x14ac:dyDescent="0.25">
      <c r="A24" s="40" t="s">
        <v>544</v>
      </c>
      <c r="B24" s="4">
        <v>3</v>
      </c>
      <c r="C24" s="4">
        <v>4</v>
      </c>
      <c r="D24" s="4">
        <v>4</v>
      </c>
      <c r="E24" s="4">
        <v>1</v>
      </c>
      <c r="F24" s="4">
        <v>3</v>
      </c>
      <c r="G24" s="4">
        <v>3</v>
      </c>
      <c r="H24" s="4">
        <v>0</v>
      </c>
      <c r="I24" s="4">
        <v>0</v>
      </c>
      <c r="J24" s="4">
        <v>0</v>
      </c>
      <c r="K24" s="4">
        <v>1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5">
        <v>3</v>
      </c>
      <c r="S24" s="9">
        <v>0.75</v>
      </c>
      <c r="T24" s="9">
        <v>0.75</v>
      </c>
      <c r="U24" s="9">
        <v>0.75</v>
      </c>
      <c r="V24" s="9">
        <v>1.5</v>
      </c>
      <c r="X24" s="5" t="s">
        <v>92</v>
      </c>
      <c r="Y24" s="5" t="s">
        <v>4</v>
      </c>
      <c r="Z24" s="1" t="s">
        <v>117</v>
      </c>
      <c r="AA24" s="1" t="s">
        <v>91</v>
      </c>
    </row>
    <row r="25" spans="1:27" x14ac:dyDescent="0.25">
      <c r="A25" s="40" t="s">
        <v>557</v>
      </c>
      <c r="B25" s="4">
        <v>2</v>
      </c>
      <c r="C25" s="4">
        <v>7</v>
      </c>
      <c r="D25" s="4">
        <v>7</v>
      </c>
      <c r="E25" s="4">
        <v>1</v>
      </c>
      <c r="F25" s="4">
        <v>2</v>
      </c>
      <c r="G25" s="4">
        <v>2</v>
      </c>
      <c r="H25" s="4">
        <v>0</v>
      </c>
      <c r="I25" s="4">
        <v>0</v>
      </c>
      <c r="J25" s="4">
        <v>0</v>
      </c>
      <c r="K25" s="4">
        <v>2</v>
      </c>
      <c r="L25" s="4">
        <v>0</v>
      </c>
      <c r="M25" s="4">
        <v>4</v>
      </c>
      <c r="N25" s="4">
        <v>2</v>
      </c>
      <c r="O25" s="4">
        <v>0</v>
      </c>
      <c r="P25" s="4">
        <v>0</v>
      </c>
      <c r="Q25" s="4">
        <v>0</v>
      </c>
      <c r="R25" s="5">
        <v>2</v>
      </c>
      <c r="S25" s="9">
        <v>0.28599999999999998</v>
      </c>
      <c r="T25" s="9">
        <v>0.28599999999999998</v>
      </c>
      <c r="U25" s="9">
        <v>0.28599999999999998</v>
      </c>
      <c r="V25" s="9">
        <v>0.57099999999999995</v>
      </c>
      <c r="X25" s="5" t="s">
        <v>4</v>
      </c>
      <c r="Y25" s="5" t="s">
        <v>4</v>
      </c>
      <c r="Z25" s="1" t="s">
        <v>93</v>
      </c>
      <c r="AA25" s="1" t="s">
        <v>111</v>
      </c>
    </row>
    <row r="26" spans="1:27" x14ac:dyDescent="0.25">
      <c r="A26" s="40" t="s">
        <v>574</v>
      </c>
      <c r="B26" s="4">
        <v>1</v>
      </c>
      <c r="C26" s="4">
        <v>1</v>
      </c>
      <c r="D26" s="4">
        <v>1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1</v>
      </c>
      <c r="N26" s="4">
        <v>0</v>
      </c>
      <c r="O26" s="4">
        <v>0</v>
      </c>
      <c r="P26" s="4">
        <v>0</v>
      </c>
      <c r="Q26" s="4">
        <v>0</v>
      </c>
      <c r="R26" s="5">
        <v>0</v>
      </c>
      <c r="S26" s="9">
        <v>0</v>
      </c>
      <c r="T26" s="9">
        <v>0</v>
      </c>
      <c r="U26" s="9">
        <v>0</v>
      </c>
      <c r="V26" s="9">
        <v>0</v>
      </c>
      <c r="X26" s="5" t="s">
        <v>92</v>
      </c>
      <c r="Y26" s="5" t="s">
        <v>4</v>
      </c>
      <c r="Z26" s="1" t="s">
        <v>93</v>
      </c>
    </row>
    <row r="27" spans="1:27" x14ac:dyDescent="0.25">
      <c r="A27" s="40" t="s">
        <v>600</v>
      </c>
      <c r="B27" s="4">
        <v>1</v>
      </c>
      <c r="C27" s="4">
        <v>1</v>
      </c>
      <c r="D27" s="4">
        <v>1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1</v>
      </c>
      <c r="N27" s="4">
        <v>0</v>
      </c>
      <c r="O27" s="4">
        <v>0</v>
      </c>
      <c r="P27" s="4">
        <v>0</v>
      </c>
      <c r="Q27" s="4">
        <v>0</v>
      </c>
      <c r="R27" s="5">
        <v>0</v>
      </c>
      <c r="S27" s="9">
        <v>0</v>
      </c>
      <c r="T27" s="9">
        <v>0</v>
      </c>
      <c r="U27" s="9">
        <v>0</v>
      </c>
      <c r="V27" s="9">
        <v>0</v>
      </c>
      <c r="X27" s="5" t="s">
        <v>4</v>
      </c>
      <c r="Y27" s="5" t="s">
        <v>4</v>
      </c>
      <c r="Z27" s="1" t="s">
        <v>98</v>
      </c>
    </row>
    <row r="28" spans="1:27" x14ac:dyDescent="0.25">
      <c r="A28" s="40" t="s">
        <v>601</v>
      </c>
      <c r="B28" s="4">
        <v>1</v>
      </c>
      <c r="C28" s="4">
        <v>1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1</v>
      </c>
      <c r="P28" s="4">
        <v>0</v>
      </c>
      <c r="Q28" s="4">
        <v>0</v>
      </c>
      <c r="R28" s="5">
        <v>0</v>
      </c>
      <c r="S28" s="9">
        <v>0</v>
      </c>
      <c r="T28" s="9">
        <v>0</v>
      </c>
      <c r="U28" s="9">
        <v>0</v>
      </c>
      <c r="V28" s="9">
        <v>0</v>
      </c>
      <c r="X28" s="5" t="s">
        <v>4</v>
      </c>
      <c r="Y28" s="5" t="s">
        <v>4</v>
      </c>
      <c r="Z28" s="1" t="s">
        <v>131</v>
      </c>
    </row>
    <row r="29" spans="1:27" x14ac:dyDescent="0.25">
      <c r="A29" s="40" t="s">
        <v>564</v>
      </c>
      <c r="B29" s="4">
        <v>1</v>
      </c>
      <c r="C29" s="4">
        <v>5</v>
      </c>
      <c r="D29" s="4">
        <v>4</v>
      </c>
      <c r="E29" s="4">
        <v>0</v>
      </c>
      <c r="F29" s="4">
        <v>1</v>
      </c>
      <c r="G29" s="4">
        <v>1</v>
      </c>
      <c r="H29" s="4">
        <v>0</v>
      </c>
      <c r="I29" s="4">
        <v>0</v>
      </c>
      <c r="J29" s="4">
        <v>0</v>
      </c>
      <c r="K29" s="4">
        <v>0</v>
      </c>
      <c r="L29" s="4">
        <v>1</v>
      </c>
      <c r="M29" s="4">
        <v>1</v>
      </c>
      <c r="N29" s="4">
        <v>0</v>
      </c>
      <c r="O29" s="4">
        <v>0</v>
      </c>
      <c r="P29" s="4">
        <v>0</v>
      </c>
      <c r="Q29" s="4">
        <v>0</v>
      </c>
      <c r="R29" s="5">
        <v>1</v>
      </c>
      <c r="S29" s="9">
        <v>0.25</v>
      </c>
      <c r="T29" s="9">
        <v>0.4</v>
      </c>
      <c r="U29" s="9">
        <v>0.25</v>
      </c>
      <c r="V29" s="9">
        <v>0.65</v>
      </c>
      <c r="X29" s="5" t="s">
        <v>4</v>
      </c>
      <c r="Y29" s="5" t="s">
        <v>4</v>
      </c>
      <c r="Z29" s="1" t="s">
        <v>99</v>
      </c>
      <c r="AA29" s="1" t="s">
        <v>130</v>
      </c>
    </row>
    <row r="30" spans="1:27" x14ac:dyDescent="0.25">
      <c r="A30" s="40" t="s">
        <v>602</v>
      </c>
      <c r="B30" s="4">
        <v>1</v>
      </c>
      <c r="C30" s="4">
        <v>1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1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5">
        <v>0</v>
      </c>
      <c r="S30" s="9">
        <v>0</v>
      </c>
      <c r="T30" s="9">
        <v>1</v>
      </c>
      <c r="U30" s="9">
        <v>0</v>
      </c>
      <c r="V30" s="9">
        <v>0</v>
      </c>
      <c r="X30" s="5" t="s">
        <v>4</v>
      </c>
      <c r="Y30" s="5" t="s">
        <v>4</v>
      </c>
      <c r="Z30" s="1" t="s">
        <v>98</v>
      </c>
    </row>
    <row r="31" spans="1:27" x14ac:dyDescent="0.25">
      <c r="A31" s="40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9"/>
      <c r="T31" s="9"/>
      <c r="U31" s="9"/>
      <c r="V31" s="9"/>
    </row>
    <row r="32" spans="1:27" ht="13" x14ac:dyDescent="0.3">
      <c r="A32" s="40"/>
      <c r="B32" s="13" t="s">
        <v>1</v>
      </c>
      <c r="C32" s="13" t="s">
        <v>2</v>
      </c>
      <c r="D32" s="13" t="s">
        <v>3</v>
      </c>
      <c r="E32" s="13" t="s">
        <v>4</v>
      </c>
      <c r="F32" s="13" t="s">
        <v>5</v>
      </c>
      <c r="G32" s="13" t="s">
        <v>6</v>
      </c>
      <c r="H32" s="13" t="s">
        <v>7</v>
      </c>
      <c r="I32" s="13" t="s">
        <v>8</v>
      </c>
      <c r="J32" s="13" t="s">
        <v>9</v>
      </c>
      <c r="K32" s="13" t="s">
        <v>10</v>
      </c>
      <c r="L32" s="13" t="s">
        <v>11</v>
      </c>
      <c r="M32" s="13" t="s">
        <v>12</v>
      </c>
      <c r="N32" s="13" t="s">
        <v>13</v>
      </c>
      <c r="O32" s="13" t="s">
        <v>14</v>
      </c>
      <c r="P32" s="13" t="s">
        <v>15</v>
      </c>
      <c r="Q32" s="13" t="s">
        <v>16</v>
      </c>
      <c r="R32" s="13" t="s">
        <v>45</v>
      </c>
      <c r="S32" s="13" t="s">
        <v>17</v>
      </c>
      <c r="T32" s="13" t="s">
        <v>18</v>
      </c>
      <c r="U32" s="13" t="s">
        <v>19</v>
      </c>
      <c r="V32" s="13" t="s">
        <v>20</v>
      </c>
    </row>
    <row r="33" spans="1:22" ht="13" x14ac:dyDescent="0.3">
      <c r="A33" s="11" t="s">
        <v>24</v>
      </c>
      <c r="B33" s="5">
        <v>45</v>
      </c>
      <c r="C33" s="5">
        <f t="shared" ref="C33:R33" si="0">SUM(C5:C30)</f>
        <v>1735</v>
      </c>
      <c r="D33" s="5">
        <f t="shared" si="0"/>
        <v>1498</v>
      </c>
      <c r="E33" s="5">
        <f t="shared" si="0"/>
        <v>262</v>
      </c>
      <c r="F33" s="5">
        <f t="shared" si="0"/>
        <v>438</v>
      </c>
      <c r="G33" s="5">
        <f t="shared" si="0"/>
        <v>333</v>
      </c>
      <c r="H33" s="5">
        <f t="shared" si="0"/>
        <v>82</v>
      </c>
      <c r="I33" s="5">
        <f t="shared" si="0"/>
        <v>2</v>
      </c>
      <c r="J33" s="5">
        <f t="shared" si="0"/>
        <v>21</v>
      </c>
      <c r="K33" s="5">
        <f t="shared" si="0"/>
        <v>230</v>
      </c>
      <c r="L33" s="5">
        <f t="shared" si="0"/>
        <v>172</v>
      </c>
      <c r="M33" s="5">
        <f t="shared" si="0"/>
        <v>248</v>
      </c>
      <c r="N33" s="5">
        <f t="shared" si="0"/>
        <v>34</v>
      </c>
      <c r="O33" s="5">
        <f t="shared" si="0"/>
        <v>19</v>
      </c>
      <c r="P33" s="5">
        <f t="shared" si="0"/>
        <v>30</v>
      </c>
      <c r="Q33" s="5">
        <f t="shared" si="0"/>
        <v>16</v>
      </c>
      <c r="R33" s="5">
        <f t="shared" si="0"/>
        <v>587</v>
      </c>
      <c r="S33" s="36">
        <v>0.29199999999999998</v>
      </c>
      <c r="T33" s="36">
        <v>0.373</v>
      </c>
      <c r="U33" s="36">
        <v>0.39200000000000002</v>
      </c>
      <c r="V33" s="36">
        <v>0.76500000000000001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3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34" defaultRowHeight="12.5" x14ac:dyDescent="0.25"/>
  <cols>
    <col min="1" max="1" width="22.81640625" style="1" customWidth="1"/>
    <col min="2" max="22" width="7.1796875" style="5" customWidth="1"/>
    <col min="23" max="23" width="7.26953125" style="40" customWidth="1"/>
    <col min="24" max="25" width="7.26953125" style="5" customWidth="1"/>
    <col min="26" max="26" width="25" style="1" customWidth="1"/>
    <col min="27" max="27" width="36.6328125" style="1" customWidth="1"/>
    <col min="28" max="16384" width="34" style="1"/>
  </cols>
  <sheetData>
    <row r="1" spans="1:27" ht="15.5" x14ac:dyDescent="0.35">
      <c r="A1" s="12" t="s">
        <v>25</v>
      </c>
    </row>
    <row r="3" spans="1:27" ht="13" x14ac:dyDescent="0.3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13" t="s">
        <v>45</v>
      </c>
      <c r="S3" s="13" t="s">
        <v>17</v>
      </c>
      <c r="T3" s="13" t="s">
        <v>18</v>
      </c>
      <c r="U3" s="13" t="s">
        <v>19</v>
      </c>
      <c r="V3" s="13" t="s">
        <v>20</v>
      </c>
      <c r="X3" s="49" t="s">
        <v>86</v>
      </c>
      <c r="Y3" s="49" t="s">
        <v>87</v>
      </c>
      <c r="Z3" s="122" t="s">
        <v>88</v>
      </c>
      <c r="AA3" s="122" t="s">
        <v>89</v>
      </c>
    </row>
    <row r="4" spans="1:27" ht="13" x14ac:dyDescent="0.3">
      <c r="A4" s="10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7" x14ac:dyDescent="0.25">
      <c r="A5" s="2" t="s">
        <v>321</v>
      </c>
      <c r="B5" s="4">
        <v>50</v>
      </c>
      <c r="C5" s="4">
        <v>220</v>
      </c>
      <c r="D5" s="4">
        <v>184</v>
      </c>
      <c r="E5" s="4">
        <v>42</v>
      </c>
      <c r="F5" s="4">
        <v>58</v>
      </c>
      <c r="G5" s="4">
        <v>40</v>
      </c>
      <c r="H5" s="4">
        <v>11</v>
      </c>
      <c r="I5" s="4">
        <v>0</v>
      </c>
      <c r="J5" s="4">
        <v>7</v>
      </c>
      <c r="K5" s="4">
        <v>38</v>
      </c>
      <c r="L5" s="4">
        <v>31</v>
      </c>
      <c r="M5" s="4">
        <v>19</v>
      </c>
      <c r="N5" s="4">
        <v>2</v>
      </c>
      <c r="O5" s="4">
        <v>0</v>
      </c>
      <c r="P5" s="4">
        <v>3</v>
      </c>
      <c r="Q5" s="4">
        <v>2</v>
      </c>
      <c r="R5" s="5">
        <v>90</v>
      </c>
      <c r="S5" s="14">
        <v>0.315</v>
      </c>
      <c r="T5" s="14">
        <v>0.41799999999999998</v>
      </c>
      <c r="U5" s="14">
        <v>0.48899999999999999</v>
      </c>
      <c r="V5" s="14">
        <v>0.90700000000000003</v>
      </c>
      <c r="X5" s="5" t="s">
        <v>92</v>
      </c>
      <c r="Y5" s="5" t="s">
        <v>4</v>
      </c>
      <c r="Z5" s="1" t="s">
        <v>90</v>
      </c>
      <c r="AA5" s="1" t="s">
        <v>276</v>
      </c>
    </row>
    <row r="6" spans="1:27" x14ac:dyDescent="0.25">
      <c r="A6" s="2" t="s">
        <v>341</v>
      </c>
      <c r="B6" s="4">
        <v>47</v>
      </c>
      <c r="C6" s="4">
        <v>189</v>
      </c>
      <c r="D6" s="4">
        <v>166</v>
      </c>
      <c r="E6" s="4">
        <v>26</v>
      </c>
      <c r="F6" s="4">
        <v>49</v>
      </c>
      <c r="G6" s="4">
        <v>38</v>
      </c>
      <c r="H6" s="4">
        <v>9</v>
      </c>
      <c r="I6" s="4">
        <v>0</v>
      </c>
      <c r="J6" s="4">
        <v>2</v>
      </c>
      <c r="K6" s="4">
        <v>42</v>
      </c>
      <c r="L6" s="4">
        <v>16</v>
      </c>
      <c r="M6" s="4">
        <v>20</v>
      </c>
      <c r="N6" s="4">
        <v>0</v>
      </c>
      <c r="O6" s="4">
        <v>0</v>
      </c>
      <c r="P6" s="4">
        <v>1</v>
      </c>
      <c r="Q6" s="4">
        <v>6</v>
      </c>
      <c r="R6" s="5">
        <v>64</v>
      </c>
      <c r="S6" s="14">
        <v>0.29499999999999998</v>
      </c>
      <c r="T6" s="14">
        <v>0.34899999999999998</v>
      </c>
      <c r="U6" s="14">
        <v>0.38600000000000001</v>
      </c>
      <c r="V6" s="14">
        <v>0.73499999999999999</v>
      </c>
      <c r="X6" s="5" t="s">
        <v>4</v>
      </c>
      <c r="Y6" s="5" t="s">
        <v>4</v>
      </c>
      <c r="Z6" s="1" t="s">
        <v>100</v>
      </c>
      <c r="AA6" s="1" t="s">
        <v>91</v>
      </c>
    </row>
    <row r="7" spans="1:27" x14ac:dyDescent="0.25">
      <c r="A7" s="2" t="s">
        <v>238</v>
      </c>
      <c r="B7" s="4">
        <v>45</v>
      </c>
      <c r="C7" s="4">
        <v>192</v>
      </c>
      <c r="D7" s="4">
        <v>163</v>
      </c>
      <c r="E7" s="4">
        <v>31</v>
      </c>
      <c r="F7" s="4">
        <v>53</v>
      </c>
      <c r="G7" s="4">
        <v>43</v>
      </c>
      <c r="H7" s="4">
        <v>7</v>
      </c>
      <c r="I7" s="4">
        <v>0</v>
      </c>
      <c r="J7" s="4">
        <v>3</v>
      </c>
      <c r="K7" s="4">
        <v>21</v>
      </c>
      <c r="L7" s="4">
        <v>23</v>
      </c>
      <c r="M7" s="4">
        <v>29</v>
      </c>
      <c r="N7" s="4">
        <v>9</v>
      </c>
      <c r="O7" s="4">
        <v>0</v>
      </c>
      <c r="P7" s="4">
        <v>2</v>
      </c>
      <c r="Q7" s="4">
        <v>4</v>
      </c>
      <c r="R7" s="5">
        <v>69</v>
      </c>
      <c r="S7" s="14">
        <v>0.32500000000000001</v>
      </c>
      <c r="T7" s="14">
        <v>0.40600000000000003</v>
      </c>
      <c r="U7" s="14">
        <v>0.42299999999999999</v>
      </c>
      <c r="V7" s="14">
        <v>0.83</v>
      </c>
      <c r="X7" s="5" t="s">
        <v>4</v>
      </c>
      <c r="Y7" s="5" t="s">
        <v>4</v>
      </c>
      <c r="Z7" s="1" t="s">
        <v>93</v>
      </c>
      <c r="AA7" s="1" t="s">
        <v>97</v>
      </c>
    </row>
    <row r="8" spans="1:27" x14ac:dyDescent="0.25">
      <c r="A8" s="2" t="s">
        <v>240</v>
      </c>
      <c r="B8" s="4">
        <v>42</v>
      </c>
      <c r="C8" s="4">
        <v>168</v>
      </c>
      <c r="D8" s="4">
        <v>151</v>
      </c>
      <c r="E8" s="4">
        <v>23</v>
      </c>
      <c r="F8" s="4">
        <v>33</v>
      </c>
      <c r="G8" s="4">
        <v>19</v>
      </c>
      <c r="H8" s="4">
        <v>7</v>
      </c>
      <c r="I8" s="4">
        <v>0</v>
      </c>
      <c r="J8" s="4">
        <v>7</v>
      </c>
      <c r="K8" s="4">
        <v>26</v>
      </c>
      <c r="L8" s="4">
        <v>13</v>
      </c>
      <c r="M8" s="4">
        <v>30</v>
      </c>
      <c r="N8" s="4">
        <v>0</v>
      </c>
      <c r="O8" s="4">
        <v>1</v>
      </c>
      <c r="P8" s="4">
        <v>1</v>
      </c>
      <c r="Q8" s="4">
        <v>2</v>
      </c>
      <c r="R8" s="5">
        <v>61</v>
      </c>
      <c r="S8" s="14">
        <v>0.219</v>
      </c>
      <c r="T8" s="14">
        <v>0.28100000000000003</v>
      </c>
      <c r="U8" s="14">
        <v>0.40400000000000003</v>
      </c>
      <c r="V8" s="14">
        <v>0.68500000000000005</v>
      </c>
      <c r="X8" s="5" t="s">
        <v>4</v>
      </c>
      <c r="Y8" s="5" t="s">
        <v>4</v>
      </c>
      <c r="Z8" s="1" t="s">
        <v>93</v>
      </c>
    </row>
    <row r="9" spans="1:27" x14ac:dyDescent="0.25">
      <c r="A9" s="2" t="s">
        <v>235</v>
      </c>
      <c r="B9" s="4">
        <v>42</v>
      </c>
      <c r="C9" s="4">
        <v>172</v>
      </c>
      <c r="D9" s="4">
        <v>153</v>
      </c>
      <c r="E9" s="4">
        <v>21</v>
      </c>
      <c r="F9" s="4">
        <v>47</v>
      </c>
      <c r="G9" s="4">
        <v>38</v>
      </c>
      <c r="H9" s="4">
        <v>8</v>
      </c>
      <c r="I9" s="4">
        <v>0</v>
      </c>
      <c r="J9" s="4">
        <v>1</v>
      </c>
      <c r="K9" s="4">
        <v>24</v>
      </c>
      <c r="L9" s="4">
        <v>15</v>
      </c>
      <c r="M9" s="4">
        <v>20</v>
      </c>
      <c r="N9" s="4">
        <v>3</v>
      </c>
      <c r="O9" s="4">
        <v>2</v>
      </c>
      <c r="P9" s="4">
        <v>1</v>
      </c>
      <c r="Q9" s="4">
        <v>1</v>
      </c>
      <c r="R9" s="5">
        <v>58</v>
      </c>
      <c r="S9" s="14">
        <v>0.307</v>
      </c>
      <c r="T9" s="14">
        <v>0.371</v>
      </c>
      <c r="U9" s="14">
        <v>0.379</v>
      </c>
      <c r="V9" s="14">
        <v>0.75</v>
      </c>
      <c r="X9" s="5" t="s">
        <v>4</v>
      </c>
      <c r="Y9" s="5" t="s">
        <v>4</v>
      </c>
      <c r="Z9" s="1" t="s">
        <v>90</v>
      </c>
    </row>
    <row r="10" spans="1:27" x14ac:dyDescent="0.25">
      <c r="A10" s="2" t="s">
        <v>339</v>
      </c>
      <c r="B10" s="4">
        <v>41</v>
      </c>
      <c r="C10" s="4">
        <v>174</v>
      </c>
      <c r="D10" s="4">
        <v>150</v>
      </c>
      <c r="E10" s="4">
        <v>29</v>
      </c>
      <c r="F10" s="4">
        <v>46</v>
      </c>
      <c r="G10" s="4">
        <v>34</v>
      </c>
      <c r="H10" s="4">
        <v>10</v>
      </c>
      <c r="I10" s="4">
        <v>0</v>
      </c>
      <c r="J10" s="4">
        <v>2</v>
      </c>
      <c r="K10" s="4">
        <v>18</v>
      </c>
      <c r="L10" s="4">
        <v>13</v>
      </c>
      <c r="M10" s="4">
        <v>22</v>
      </c>
      <c r="N10" s="4">
        <v>4</v>
      </c>
      <c r="O10" s="4">
        <v>6</v>
      </c>
      <c r="P10" s="4">
        <v>4</v>
      </c>
      <c r="Q10" s="4">
        <v>1</v>
      </c>
      <c r="R10" s="5">
        <v>62</v>
      </c>
      <c r="S10" s="14">
        <v>0.307</v>
      </c>
      <c r="T10" s="14">
        <v>0.375</v>
      </c>
      <c r="U10" s="14">
        <v>0.41299999999999998</v>
      </c>
      <c r="V10" s="14">
        <v>0.78800000000000003</v>
      </c>
      <c r="X10" s="5" t="s">
        <v>4</v>
      </c>
      <c r="Y10" s="5" t="s">
        <v>4</v>
      </c>
      <c r="Z10" s="1" t="s">
        <v>98</v>
      </c>
      <c r="AA10" s="1" t="s">
        <v>102</v>
      </c>
    </row>
    <row r="11" spans="1:27" x14ac:dyDescent="0.25">
      <c r="A11" s="2" t="s">
        <v>588</v>
      </c>
      <c r="B11" s="4">
        <v>39</v>
      </c>
      <c r="C11" s="4">
        <v>148</v>
      </c>
      <c r="D11" s="4">
        <v>128</v>
      </c>
      <c r="E11" s="4">
        <v>21</v>
      </c>
      <c r="F11" s="4">
        <v>31</v>
      </c>
      <c r="G11" s="4">
        <v>29</v>
      </c>
      <c r="H11" s="4">
        <v>1</v>
      </c>
      <c r="I11" s="4">
        <v>1</v>
      </c>
      <c r="J11" s="4">
        <v>0</v>
      </c>
      <c r="K11" s="4">
        <v>16</v>
      </c>
      <c r="L11" s="4">
        <v>16</v>
      </c>
      <c r="M11" s="4">
        <v>12</v>
      </c>
      <c r="N11" s="4">
        <v>0</v>
      </c>
      <c r="O11" s="4">
        <v>2</v>
      </c>
      <c r="P11" s="4">
        <v>2</v>
      </c>
      <c r="Q11" s="4">
        <v>0</v>
      </c>
      <c r="R11" s="5">
        <v>34</v>
      </c>
      <c r="S11" s="14">
        <v>0.24199999999999999</v>
      </c>
      <c r="T11" s="14">
        <v>0.33600000000000002</v>
      </c>
      <c r="U11" s="14">
        <v>0.26600000000000001</v>
      </c>
      <c r="V11" s="14">
        <v>0.60099999999999998</v>
      </c>
      <c r="X11" s="5" t="s">
        <v>4</v>
      </c>
      <c r="Y11" s="5" t="s">
        <v>4</v>
      </c>
      <c r="Z11" s="1" t="s">
        <v>106</v>
      </c>
      <c r="AA11" s="1" t="s">
        <v>97</v>
      </c>
    </row>
    <row r="12" spans="1:27" x14ac:dyDescent="0.25">
      <c r="A12" s="2" t="s">
        <v>382</v>
      </c>
      <c r="B12" s="4">
        <v>36</v>
      </c>
      <c r="C12" s="4">
        <v>169</v>
      </c>
      <c r="D12" s="4">
        <v>129</v>
      </c>
      <c r="E12" s="4">
        <v>32</v>
      </c>
      <c r="F12" s="4">
        <v>41</v>
      </c>
      <c r="G12" s="4">
        <v>38</v>
      </c>
      <c r="H12" s="4">
        <v>3</v>
      </c>
      <c r="I12" s="4">
        <v>0</v>
      </c>
      <c r="J12" s="4">
        <v>0</v>
      </c>
      <c r="K12" s="4">
        <v>14</v>
      </c>
      <c r="L12" s="4">
        <v>30</v>
      </c>
      <c r="M12" s="4">
        <v>17</v>
      </c>
      <c r="N12" s="4">
        <v>15</v>
      </c>
      <c r="O12" s="4">
        <v>5</v>
      </c>
      <c r="P12" s="4">
        <v>4</v>
      </c>
      <c r="Q12" s="4">
        <v>1</v>
      </c>
      <c r="R12" s="5">
        <v>44</v>
      </c>
      <c r="S12" s="14">
        <v>0.318</v>
      </c>
      <c r="T12" s="14">
        <v>0.45700000000000002</v>
      </c>
      <c r="U12" s="14">
        <v>0.34100000000000003</v>
      </c>
      <c r="V12" s="14">
        <v>0.79800000000000004</v>
      </c>
      <c r="X12" s="5" t="s">
        <v>4</v>
      </c>
      <c r="Y12" s="5" t="s">
        <v>4</v>
      </c>
      <c r="Z12" s="1" t="s">
        <v>266</v>
      </c>
      <c r="AA12" s="1" t="s">
        <v>166</v>
      </c>
    </row>
    <row r="13" spans="1:27" x14ac:dyDescent="0.25">
      <c r="A13" s="2" t="s">
        <v>237</v>
      </c>
      <c r="B13" s="4">
        <v>34</v>
      </c>
      <c r="C13" s="4">
        <v>130</v>
      </c>
      <c r="D13" s="4">
        <v>108</v>
      </c>
      <c r="E13" s="4">
        <v>19</v>
      </c>
      <c r="F13" s="4">
        <v>33</v>
      </c>
      <c r="G13" s="4">
        <v>29</v>
      </c>
      <c r="H13" s="4">
        <v>4</v>
      </c>
      <c r="I13" s="4">
        <v>0</v>
      </c>
      <c r="J13" s="4">
        <v>0</v>
      </c>
      <c r="K13" s="4">
        <v>12</v>
      </c>
      <c r="L13" s="4">
        <v>17</v>
      </c>
      <c r="M13" s="4">
        <v>22</v>
      </c>
      <c r="N13" s="4">
        <v>9</v>
      </c>
      <c r="O13" s="4">
        <v>5</v>
      </c>
      <c r="P13" s="4">
        <v>0</v>
      </c>
      <c r="Q13" s="4">
        <v>0</v>
      </c>
      <c r="R13" s="5">
        <v>37</v>
      </c>
      <c r="S13" s="14">
        <v>0.30599999999999999</v>
      </c>
      <c r="T13" s="14">
        <v>0.4</v>
      </c>
      <c r="U13" s="14">
        <v>0.34300000000000003</v>
      </c>
      <c r="V13" s="14">
        <v>0.74299999999999999</v>
      </c>
      <c r="X13" s="5" t="s">
        <v>95</v>
      </c>
      <c r="Y13" s="5" t="s">
        <v>4</v>
      </c>
      <c r="Z13" s="1" t="s">
        <v>90</v>
      </c>
      <c r="AA13" s="1" t="s">
        <v>741</v>
      </c>
    </row>
    <row r="14" spans="1:27" x14ac:dyDescent="0.25">
      <c r="A14" s="2" t="s">
        <v>393</v>
      </c>
      <c r="B14" s="4">
        <v>27</v>
      </c>
      <c r="C14" s="4">
        <v>104</v>
      </c>
      <c r="D14" s="4">
        <v>96</v>
      </c>
      <c r="E14" s="4">
        <v>17</v>
      </c>
      <c r="F14" s="4">
        <v>27</v>
      </c>
      <c r="G14" s="4">
        <v>17</v>
      </c>
      <c r="H14" s="4">
        <v>9</v>
      </c>
      <c r="I14" s="4">
        <v>0</v>
      </c>
      <c r="J14" s="4">
        <v>1</v>
      </c>
      <c r="K14" s="4">
        <v>16</v>
      </c>
      <c r="L14" s="4">
        <v>8</v>
      </c>
      <c r="M14" s="4">
        <v>22</v>
      </c>
      <c r="N14" s="4">
        <v>0</v>
      </c>
      <c r="O14" s="4">
        <v>0</v>
      </c>
      <c r="P14" s="4">
        <v>0</v>
      </c>
      <c r="Q14" s="4">
        <v>0</v>
      </c>
      <c r="R14" s="5">
        <v>39</v>
      </c>
      <c r="S14" s="14">
        <v>0.28100000000000003</v>
      </c>
      <c r="T14" s="14">
        <v>0.33700000000000002</v>
      </c>
      <c r="U14" s="14">
        <v>0.40600000000000003</v>
      </c>
      <c r="V14" s="14">
        <v>0.74299999999999999</v>
      </c>
      <c r="X14" s="5" t="s">
        <v>4</v>
      </c>
      <c r="Y14" s="5" t="s">
        <v>4</v>
      </c>
      <c r="Z14" s="1" t="s">
        <v>93</v>
      </c>
      <c r="AA14" s="1" t="s">
        <v>104</v>
      </c>
    </row>
    <row r="15" spans="1:27" x14ac:dyDescent="0.25">
      <c r="A15" s="2" t="s">
        <v>592</v>
      </c>
      <c r="B15" s="4">
        <v>22</v>
      </c>
      <c r="C15" s="4">
        <v>61</v>
      </c>
      <c r="D15" s="4">
        <v>51</v>
      </c>
      <c r="E15" s="4">
        <v>4</v>
      </c>
      <c r="F15" s="4">
        <v>13</v>
      </c>
      <c r="G15" s="4">
        <v>12</v>
      </c>
      <c r="H15" s="4">
        <v>1</v>
      </c>
      <c r="I15" s="4">
        <v>0</v>
      </c>
      <c r="J15" s="4">
        <v>0</v>
      </c>
      <c r="K15" s="4">
        <v>9</v>
      </c>
      <c r="L15" s="4">
        <v>8</v>
      </c>
      <c r="M15" s="4">
        <v>18</v>
      </c>
      <c r="N15" s="4">
        <v>2</v>
      </c>
      <c r="O15" s="4">
        <v>1</v>
      </c>
      <c r="P15" s="4">
        <v>1</v>
      </c>
      <c r="Q15" s="4">
        <v>0</v>
      </c>
      <c r="R15" s="5">
        <v>14</v>
      </c>
      <c r="S15" s="14">
        <v>0.255</v>
      </c>
      <c r="T15" s="14">
        <v>0.36699999999999999</v>
      </c>
      <c r="U15" s="14">
        <v>0.27500000000000002</v>
      </c>
      <c r="V15" s="14">
        <v>0.64100000000000001</v>
      </c>
      <c r="X15" s="5" t="s">
        <v>4</v>
      </c>
      <c r="Y15" s="5" t="s">
        <v>4</v>
      </c>
      <c r="Z15" s="1" t="s">
        <v>90</v>
      </c>
      <c r="AA15" s="1" t="s">
        <v>128</v>
      </c>
    </row>
    <row r="16" spans="1:27" x14ac:dyDescent="0.25">
      <c r="A16" s="2" t="s">
        <v>245</v>
      </c>
      <c r="B16" s="4">
        <v>19</v>
      </c>
      <c r="C16" s="4">
        <v>43</v>
      </c>
      <c r="D16" s="4">
        <v>37</v>
      </c>
      <c r="E16" s="4">
        <v>8</v>
      </c>
      <c r="F16" s="4">
        <v>8</v>
      </c>
      <c r="G16" s="4">
        <v>5</v>
      </c>
      <c r="H16" s="4">
        <v>3</v>
      </c>
      <c r="I16" s="4">
        <v>0</v>
      </c>
      <c r="J16" s="4">
        <v>0</v>
      </c>
      <c r="K16" s="4">
        <v>8</v>
      </c>
      <c r="L16" s="4">
        <v>3</v>
      </c>
      <c r="M16" s="4">
        <v>11</v>
      </c>
      <c r="N16" s="4">
        <v>0</v>
      </c>
      <c r="O16" s="4">
        <v>0</v>
      </c>
      <c r="P16" s="4">
        <v>1</v>
      </c>
      <c r="Q16" s="4">
        <v>2</v>
      </c>
      <c r="R16" s="5">
        <v>11</v>
      </c>
      <c r="S16" s="14">
        <v>0.216</v>
      </c>
      <c r="T16" s="14">
        <v>0.27900000000000003</v>
      </c>
      <c r="U16" s="14">
        <v>0.29699999999999999</v>
      </c>
      <c r="V16" s="14">
        <v>0.57599999999999996</v>
      </c>
      <c r="X16" s="5" t="s">
        <v>4</v>
      </c>
      <c r="Y16" s="5" t="s">
        <v>4</v>
      </c>
      <c r="Z16" s="1" t="s">
        <v>90</v>
      </c>
      <c r="AA16" s="1" t="s">
        <v>91</v>
      </c>
    </row>
    <row r="17" spans="1:27" x14ac:dyDescent="0.25">
      <c r="A17" s="2" t="s">
        <v>232</v>
      </c>
      <c r="B17" s="4">
        <v>14</v>
      </c>
      <c r="C17" s="4">
        <v>33</v>
      </c>
      <c r="D17" s="4">
        <v>31</v>
      </c>
      <c r="E17" s="4">
        <v>6</v>
      </c>
      <c r="F17" s="4">
        <v>7</v>
      </c>
      <c r="G17" s="4">
        <v>4</v>
      </c>
      <c r="H17" s="4">
        <v>3</v>
      </c>
      <c r="I17" s="4">
        <v>0</v>
      </c>
      <c r="J17" s="4">
        <v>0</v>
      </c>
      <c r="K17" s="4">
        <v>3</v>
      </c>
      <c r="L17" s="4">
        <v>2</v>
      </c>
      <c r="M17" s="4">
        <v>8</v>
      </c>
      <c r="N17" s="4">
        <v>0</v>
      </c>
      <c r="O17" s="4">
        <v>0</v>
      </c>
      <c r="P17" s="4">
        <v>0</v>
      </c>
      <c r="Q17" s="4">
        <v>0</v>
      </c>
      <c r="R17" s="5">
        <v>10</v>
      </c>
      <c r="S17" s="14">
        <v>0.22600000000000001</v>
      </c>
      <c r="T17" s="14">
        <v>0.27300000000000002</v>
      </c>
      <c r="U17" s="14">
        <v>0.32300000000000001</v>
      </c>
      <c r="V17" s="14">
        <v>0.59499999999999997</v>
      </c>
      <c r="X17" s="5" t="s">
        <v>4</v>
      </c>
      <c r="Y17" s="5" t="s">
        <v>4</v>
      </c>
      <c r="Z17" s="1" t="s">
        <v>94</v>
      </c>
      <c r="AA17" s="1" t="s">
        <v>101</v>
      </c>
    </row>
    <row r="18" spans="1:27" x14ac:dyDescent="0.25">
      <c r="A18" s="2" t="s">
        <v>579</v>
      </c>
      <c r="B18" s="4">
        <v>13</v>
      </c>
      <c r="C18" s="4">
        <v>31</v>
      </c>
      <c r="D18" s="4">
        <v>25</v>
      </c>
      <c r="E18" s="4">
        <v>5</v>
      </c>
      <c r="F18" s="4">
        <v>4</v>
      </c>
      <c r="G18" s="4">
        <v>3</v>
      </c>
      <c r="H18" s="4">
        <v>0</v>
      </c>
      <c r="I18" s="4">
        <v>0</v>
      </c>
      <c r="J18" s="4">
        <v>1</v>
      </c>
      <c r="K18" s="4">
        <v>7</v>
      </c>
      <c r="L18" s="4">
        <v>1</v>
      </c>
      <c r="M18" s="4">
        <v>9</v>
      </c>
      <c r="N18" s="4">
        <v>0</v>
      </c>
      <c r="O18" s="4">
        <v>1</v>
      </c>
      <c r="P18" s="4">
        <v>3</v>
      </c>
      <c r="Q18" s="4">
        <v>1</v>
      </c>
      <c r="R18" s="5">
        <v>7</v>
      </c>
      <c r="S18" s="14">
        <v>0.16</v>
      </c>
      <c r="T18" s="14">
        <v>0.26700000000000002</v>
      </c>
      <c r="U18" s="14">
        <v>0.28000000000000003</v>
      </c>
      <c r="V18" s="14">
        <v>0.54700000000000004</v>
      </c>
      <c r="X18" s="5" t="s">
        <v>4</v>
      </c>
      <c r="Y18" s="5" t="s">
        <v>4</v>
      </c>
      <c r="Z18" s="1" t="s">
        <v>93</v>
      </c>
      <c r="AA18" s="1" t="s">
        <v>105</v>
      </c>
    </row>
    <row r="19" spans="1:27" x14ac:dyDescent="0.25">
      <c r="A19" s="2" t="s">
        <v>528</v>
      </c>
      <c r="B19" s="4">
        <v>10</v>
      </c>
      <c r="C19" s="4">
        <v>15</v>
      </c>
      <c r="D19" s="4">
        <v>12</v>
      </c>
      <c r="E19" s="4">
        <v>5</v>
      </c>
      <c r="F19" s="4">
        <v>3</v>
      </c>
      <c r="G19" s="4">
        <v>3</v>
      </c>
      <c r="H19" s="4">
        <v>0</v>
      </c>
      <c r="I19" s="4">
        <v>0</v>
      </c>
      <c r="J19" s="4">
        <v>0</v>
      </c>
      <c r="K19" s="4">
        <v>2</v>
      </c>
      <c r="L19" s="4">
        <v>2</v>
      </c>
      <c r="M19" s="4">
        <v>6</v>
      </c>
      <c r="N19" s="4">
        <v>0</v>
      </c>
      <c r="O19" s="4">
        <v>0</v>
      </c>
      <c r="P19" s="4">
        <v>1</v>
      </c>
      <c r="Q19" s="4">
        <v>0</v>
      </c>
      <c r="R19" s="5">
        <v>3</v>
      </c>
      <c r="S19" s="14">
        <v>0.25</v>
      </c>
      <c r="T19" s="14">
        <v>0.4</v>
      </c>
      <c r="U19" s="14">
        <v>0.25</v>
      </c>
      <c r="V19" s="14">
        <v>0.65</v>
      </c>
      <c r="X19" s="5" t="s">
        <v>4</v>
      </c>
      <c r="Y19" s="5" t="s">
        <v>4</v>
      </c>
      <c r="Z19" s="1" t="s">
        <v>90</v>
      </c>
    </row>
    <row r="20" spans="1:27" x14ac:dyDescent="0.25">
      <c r="A20" s="2" t="s">
        <v>593</v>
      </c>
      <c r="B20" s="4">
        <v>9</v>
      </c>
      <c r="C20" s="4">
        <v>39</v>
      </c>
      <c r="D20" s="4">
        <v>32</v>
      </c>
      <c r="E20" s="4">
        <v>9</v>
      </c>
      <c r="F20" s="4">
        <v>10</v>
      </c>
      <c r="G20" s="4">
        <v>4</v>
      </c>
      <c r="H20" s="4">
        <v>5</v>
      </c>
      <c r="I20" s="4">
        <v>0</v>
      </c>
      <c r="J20" s="4">
        <v>1</v>
      </c>
      <c r="K20" s="4">
        <v>8</v>
      </c>
      <c r="L20" s="4">
        <v>3</v>
      </c>
      <c r="M20" s="4">
        <v>8</v>
      </c>
      <c r="N20" s="4">
        <v>2</v>
      </c>
      <c r="O20" s="4">
        <v>0</v>
      </c>
      <c r="P20" s="4">
        <v>3</v>
      </c>
      <c r="Q20" s="4">
        <v>1</v>
      </c>
      <c r="R20" s="5">
        <v>18</v>
      </c>
      <c r="S20" s="14">
        <v>0.312</v>
      </c>
      <c r="T20" s="14">
        <v>0.41</v>
      </c>
      <c r="U20" s="14">
        <v>0.56200000000000006</v>
      </c>
      <c r="V20" s="14">
        <v>0.97299999999999998</v>
      </c>
      <c r="X20" s="5" t="s">
        <v>4</v>
      </c>
      <c r="Y20" s="5" t="s">
        <v>4</v>
      </c>
      <c r="Z20" s="1" t="s">
        <v>188</v>
      </c>
      <c r="AA20" s="1" t="s">
        <v>189</v>
      </c>
    </row>
    <row r="21" spans="1:27" x14ac:dyDescent="0.25">
      <c r="A21" s="2" t="s">
        <v>591</v>
      </c>
      <c r="B21" s="4">
        <v>3</v>
      </c>
      <c r="C21" s="4">
        <v>9</v>
      </c>
      <c r="D21" s="4">
        <v>9</v>
      </c>
      <c r="E21" s="4">
        <v>0</v>
      </c>
      <c r="F21" s="4">
        <v>1</v>
      </c>
      <c r="G21" s="4">
        <v>1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3</v>
      </c>
      <c r="N21" s="4">
        <v>0</v>
      </c>
      <c r="O21" s="4">
        <v>0</v>
      </c>
      <c r="P21" s="4">
        <v>0</v>
      </c>
      <c r="Q21" s="4">
        <v>0</v>
      </c>
      <c r="R21" s="5">
        <v>1</v>
      </c>
      <c r="S21" s="14">
        <v>0.111</v>
      </c>
      <c r="T21" s="14">
        <v>0.111</v>
      </c>
      <c r="U21" s="14">
        <v>0.111</v>
      </c>
      <c r="V21" s="14">
        <v>0.222</v>
      </c>
      <c r="X21" s="5" t="s">
        <v>4</v>
      </c>
      <c r="Y21" s="5" t="s">
        <v>4</v>
      </c>
      <c r="Z21" s="1" t="s">
        <v>110</v>
      </c>
      <c r="AA21" s="1" t="s">
        <v>112</v>
      </c>
    </row>
    <row r="22" spans="1:27" x14ac:dyDescent="0.25">
      <c r="A22" s="2" t="s">
        <v>581</v>
      </c>
      <c r="B22" s="4">
        <v>2</v>
      </c>
      <c r="C22" s="4">
        <v>8</v>
      </c>
      <c r="D22" s="4">
        <v>6</v>
      </c>
      <c r="E22" s="4">
        <v>1</v>
      </c>
      <c r="F22" s="4">
        <v>1</v>
      </c>
      <c r="G22" s="4">
        <v>1</v>
      </c>
      <c r="H22" s="4">
        <v>0</v>
      </c>
      <c r="I22" s="4">
        <v>0</v>
      </c>
      <c r="J22" s="4">
        <v>0</v>
      </c>
      <c r="K22" s="4">
        <v>1</v>
      </c>
      <c r="L22" s="4">
        <v>1</v>
      </c>
      <c r="M22" s="4">
        <v>2</v>
      </c>
      <c r="N22" s="4">
        <v>0</v>
      </c>
      <c r="O22" s="4">
        <v>0</v>
      </c>
      <c r="P22" s="4">
        <v>1</v>
      </c>
      <c r="Q22" s="4">
        <v>0</v>
      </c>
      <c r="R22" s="5">
        <v>1</v>
      </c>
      <c r="S22" s="14">
        <v>0.16700000000000001</v>
      </c>
      <c r="T22" s="14">
        <v>0.375</v>
      </c>
      <c r="U22" s="14">
        <v>0.16700000000000001</v>
      </c>
      <c r="V22" s="14">
        <v>0.54200000000000004</v>
      </c>
      <c r="X22" s="5" t="s">
        <v>4</v>
      </c>
      <c r="Y22" s="5" t="s">
        <v>4</v>
      </c>
      <c r="Z22" s="1" t="s">
        <v>90</v>
      </c>
      <c r="AA22" s="1" t="s">
        <v>97</v>
      </c>
    </row>
    <row r="23" spans="1:27" x14ac:dyDescent="0.25">
      <c r="A23" s="2" t="s">
        <v>228</v>
      </c>
      <c r="B23" s="4">
        <v>2</v>
      </c>
      <c r="C23" s="4">
        <v>8</v>
      </c>
      <c r="D23" s="4">
        <v>7</v>
      </c>
      <c r="E23" s="4">
        <v>0</v>
      </c>
      <c r="F23" s="4">
        <v>3</v>
      </c>
      <c r="G23" s="4">
        <v>3</v>
      </c>
      <c r="H23" s="4">
        <v>0</v>
      </c>
      <c r="I23" s="4">
        <v>0</v>
      </c>
      <c r="J23" s="4">
        <v>0</v>
      </c>
      <c r="K23" s="4">
        <v>0</v>
      </c>
      <c r="L23" s="4">
        <v>1</v>
      </c>
      <c r="M23" s="4">
        <v>1</v>
      </c>
      <c r="N23" s="4">
        <v>0</v>
      </c>
      <c r="O23" s="4">
        <v>0</v>
      </c>
      <c r="P23" s="4">
        <v>0</v>
      </c>
      <c r="Q23" s="4">
        <v>0</v>
      </c>
      <c r="R23" s="5">
        <v>3</v>
      </c>
      <c r="S23" s="14">
        <v>0.42899999999999999</v>
      </c>
      <c r="T23" s="14">
        <v>0.5</v>
      </c>
      <c r="U23" s="14">
        <v>0.42899999999999999</v>
      </c>
      <c r="V23" s="14">
        <v>0.92900000000000005</v>
      </c>
      <c r="X23" s="5" t="s">
        <v>92</v>
      </c>
      <c r="Y23" s="5" t="s">
        <v>4</v>
      </c>
      <c r="Z23" s="1" t="s">
        <v>90</v>
      </c>
      <c r="AA23" s="1" t="s">
        <v>116</v>
      </c>
    </row>
    <row r="24" spans="1:27" x14ac:dyDescent="0.25">
      <c r="A24" s="2" t="s">
        <v>398</v>
      </c>
      <c r="B24" s="4">
        <v>2</v>
      </c>
      <c r="C24" s="4">
        <v>6</v>
      </c>
      <c r="D24" s="4">
        <v>5</v>
      </c>
      <c r="E24" s="4">
        <v>1</v>
      </c>
      <c r="F24" s="4">
        <v>3</v>
      </c>
      <c r="G24" s="4">
        <v>2</v>
      </c>
      <c r="H24" s="4">
        <v>1</v>
      </c>
      <c r="I24" s="4">
        <v>0</v>
      </c>
      <c r="J24" s="4">
        <v>0</v>
      </c>
      <c r="K24" s="4">
        <v>0</v>
      </c>
      <c r="L24" s="4">
        <v>1</v>
      </c>
      <c r="M24" s="4">
        <v>1</v>
      </c>
      <c r="N24" s="4">
        <v>0</v>
      </c>
      <c r="O24" s="4">
        <v>0</v>
      </c>
      <c r="P24" s="4">
        <v>0</v>
      </c>
      <c r="Q24" s="4">
        <v>0</v>
      </c>
      <c r="R24" s="5">
        <v>4</v>
      </c>
      <c r="S24" s="14">
        <v>0.6</v>
      </c>
      <c r="T24" s="14">
        <v>0.66700000000000004</v>
      </c>
      <c r="U24" s="14">
        <v>0.8</v>
      </c>
      <c r="V24" s="14">
        <v>1.4670000000000001</v>
      </c>
      <c r="X24" s="5" t="s">
        <v>92</v>
      </c>
      <c r="Y24" s="5" t="s">
        <v>92</v>
      </c>
      <c r="Z24" s="1" t="s">
        <v>99</v>
      </c>
      <c r="AA24" s="1" t="s">
        <v>103</v>
      </c>
    </row>
    <row r="25" spans="1:27" x14ac:dyDescent="0.25">
      <c r="A25" s="2" t="s">
        <v>557</v>
      </c>
      <c r="B25" s="4">
        <v>1</v>
      </c>
      <c r="C25" s="4">
        <v>4</v>
      </c>
      <c r="D25" s="4">
        <v>3</v>
      </c>
      <c r="E25" s="4">
        <v>2</v>
      </c>
      <c r="F25" s="4">
        <v>1</v>
      </c>
      <c r="G25" s="4">
        <v>1</v>
      </c>
      <c r="H25" s="4">
        <v>0</v>
      </c>
      <c r="I25" s="4">
        <v>0</v>
      </c>
      <c r="J25" s="4">
        <v>0</v>
      </c>
      <c r="K25" s="4">
        <v>1</v>
      </c>
      <c r="L25" s="4">
        <v>1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5">
        <v>1</v>
      </c>
      <c r="S25" s="14">
        <v>0.33300000000000002</v>
      </c>
      <c r="T25" s="14">
        <v>0.5</v>
      </c>
      <c r="U25" s="14">
        <v>0.33300000000000002</v>
      </c>
      <c r="V25" s="14">
        <v>0.83299999999999996</v>
      </c>
      <c r="X25" s="5" t="s">
        <v>4</v>
      </c>
      <c r="Y25" s="5" t="s">
        <v>4</v>
      </c>
      <c r="Z25" s="1" t="s">
        <v>93</v>
      </c>
      <c r="AA25" s="1" t="s">
        <v>111</v>
      </c>
    </row>
    <row r="26" spans="1:27" x14ac:dyDescent="0.25">
      <c r="A26" s="2" t="s">
        <v>594</v>
      </c>
      <c r="B26" s="4">
        <v>1</v>
      </c>
      <c r="C26" s="4">
        <v>4</v>
      </c>
      <c r="D26" s="4">
        <v>3</v>
      </c>
      <c r="E26" s="4">
        <v>1</v>
      </c>
      <c r="F26" s="4">
        <v>1</v>
      </c>
      <c r="G26" s="4">
        <v>1</v>
      </c>
      <c r="H26" s="4">
        <v>0</v>
      </c>
      <c r="I26" s="4">
        <v>0</v>
      </c>
      <c r="J26" s="4">
        <v>0</v>
      </c>
      <c r="K26" s="4">
        <v>1</v>
      </c>
      <c r="L26" s="4">
        <v>0</v>
      </c>
      <c r="M26" s="4">
        <v>1</v>
      </c>
      <c r="N26" s="4">
        <v>0</v>
      </c>
      <c r="O26" s="4">
        <v>0</v>
      </c>
      <c r="P26" s="4">
        <v>0</v>
      </c>
      <c r="Q26" s="4">
        <v>1</v>
      </c>
      <c r="R26" s="5">
        <v>1</v>
      </c>
      <c r="S26" s="14">
        <v>0.33300000000000002</v>
      </c>
      <c r="T26" s="14">
        <v>0.25</v>
      </c>
      <c r="U26" s="14">
        <v>0.33300000000000002</v>
      </c>
      <c r="V26" s="14">
        <v>0.58299999999999996</v>
      </c>
      <c r="X26" s="5" t="s">
        <v>4</v>
      </c>
      <c r="Y26" s="5" t="s">
        <v>4</v>
      </c>
      <c r="Z26" s="1" t="s">
        <v>131</v>
      </c>
      <c r="AA26" s="1" t="s">
        <v>190</v>
      </c>
    </row>
    <row r="27" spans="1:27" x14ac:dyDescent="0.25">
      <c r="A27" s="2" t="s">
        <v>595</v>
      </c>
      <c r="B27" s="4">
        <v>1</v>
      </c>
      <c r="C27" s="4">
        <v>4</v>
      </c>
      <c r="D27" s="4">
        <v>4</v>
      </c>
      <c r="E27" s="4">
        <v>0</v>
      </c>
      <c r="F27" s="4">
        <v>2</v>
      </c>
      <c r="G27" s="4">
        <v>0</v>
      </c>
      <c r="H27" s="4">
        <v>2</v>
      </c>
      <c r="I27" s="4">
        <v>0</v>
      </c>
      <c r="J27" s="4">
        <v>0</v>
      </c>
      <c r="K27" s="4">
        <v>1</v>
      </c>
      <c r="L27" s="4">
        <v>0</v>
      </c>
      <c r="M27" s="4">
        <v>1</v>
      </c>
      <c r="N27" s="4">
        <v>0</v>
      </c>
      <c r="O27" s="4">
        <v>0</v>
      </c>
      <c r="P27" s="4">
        <v>0</v>
      </c>
      <c r="Q27" s="4">
        <v>0</v>
      </c>
      <c r="R27" s="5">
        <v>4</v>
      </c>
      <c r="S27" s="14">
        <v>0.5</v>
      </c>
      <c r="T27" s="14">
        <v>0.5</v>
      </c>
      <c r="U27" s="14">
        <v>1</v>
      </c>
      <c r="V27" s="14">
        <v>1.5</v>
      </c>
      <c r="X27" s="5" t="s">
        <v>4</v>
      </c>
      <c r="Y27" s="5" t="s">
        <v>4</v>
      </c>
      <c r="Z27" s="1" t="s">
        <v>98</v>
      </c>
      <c r="AA27" s="1" t="s">
        <v>180</v>
      </c>
    </row>
    <row r="28" spans="1:27" x14ac:dyDescent="0.25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14"/>
      <c r="T28" s="14"/>
      <c r="U28" s="14"/>
      <c r="V28" s="14"/>
    </row>
    <row r="29" spans="1:27" ht="13" x14ac:dyDescent="0.3">
      <c r="B29" s="13" t="s">
        <v>1</v>
      </c>
      <c r="C29" s="13" t="s">
        <v>2</v>
      </c>
      <c r="D29" s="13" t="s">
        <v>3</v>
      </c>
      <c r="E29" s="13" t="s">
        <v>4</v>
      </c>
      <c r="F29" s="13" t="s">
        <v>5</v>
      </c>
      <c r="G29" s="13" t="s">
        <v>6</v>
      </c>
      <c r="H29" s="13" t="s">
        <v>7</v>
      </c>
      <c r="I29" s="13" t="s">
        <v>8</v>
      </c>
      <c r="J29" s="13" t="s">
        <v>9</v>
      </c>
      <c r="K29" s="13" t="s">
        <v>10</v>
      </c>
      <c r="L29" s="13" t="s">
        <v>11</v>
      </c>
      <c r="M29" s="13" t="s">
        <v>12</v>
      </c>
      <c r="N29" s="13" t="s">
        <v>13</v>
      </c>
      <c r="O29" s="13" t="s">
        <v>14</v>
      </c>
      <c r="P29" s="13" t="s">
        <v>15</v>
      </c>
      <c r="Q29" s="13" t="s">
        <v>16</v>
      </c>
      <c r="R29" s="13" t="s">
        <v>45</v>
      </c>
      <c r="S29" s="13" t="s">
        <v>17</v>
      </c>
      <c r="T29" s="13" t="s">
        <v>18</v>
      </c>
      <c r="U29" s="13" t="s">
        <v>19</v>
      </c>
      <c r="V29" s="13" t="s">
        <v>20</v>
      </c>
    </row>
    <row r="30" spans="1:27" ht="13" x14ac:dyDescent="0.3">
      <c r="A30" s="11" t="s">
        <v>24</v>
      </c>
      <c r="B30" s="5">
        <v>51</v>
      </c>
      <c r="C30" s="5">
        <f>SUM(C5:C27)</f>
        <v>1931</v>
      </c>
      <c r="D30" s="5">
        <f t="shared" ref="D30:R30" si="0">SUM(D5:D27)</f>
        <v>1653</v>
      </c>
      <c r="E30" s="5">
        <f t="shared" si="0"/>
        <v>303</v>
      </c>
      <c r="F30" s="5">
        <f t="shared" si="0"/>
        <v>475</v>
      </c>
      <c r="G30" s="5">
        <f t="shared" si="0"/>
        <v>365</v>
      </c>
      <c r="H30" s="5">
        <f t="shared" si="0"/>
        <v>84</v>
      </c>
      <c r="I30" s="5">
        <f t="shared" si="0"/>
        <v>1</v>
      </c>
      <c r="J30" s="5">
        <f t="shared" si="0"/>
        <v>25</v>
      </c>
      <c r="K30" s="5">
        <f t="shared" si="0"/>
        <v>268</v>
      </c>
      <c r="L30" s="5">
        <f t="shared" si="0"/>
        <v>205</v>
      </c>
      <c r="M30" s="5">
        <f t="shared" si="0"/>
        <v>282</v>
      </c>
      <c r="N30" s="5">
        <f t="shared" si="0"/>
        <v>46</v>
      </c>
      <c r="O30" s="5">
        <f t="shared" si="0"/>
        <v>23</v>
      </c>
      <c r="P30" s="5">
        <f t="shared" si="0"/>
        <v>28</v>
      </c>
      <c r="Q30" s="5">
        <f t="shared" si="0"/>
        <v>22</v>
      </c>
      <c r="R30" s="5">
        <f t="shared" si="0"/>
        <v>636</v>
      </c>
      <c r="S30" s="5">
        <v>0.28699999999999998</v>
      </c>
      <c r="T30" s="5">
        <v>0.371</v>
      </c>
      <c r="U30" s="5">
        <v>0.38500000000000001</v>
      </c>
      <c r="V30" s="5">
        <v>0.75600000000000001</v>
      </c>
    </row>
  </sheetData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2.5" x14ac:dyDescent="0.25"/>
  <cols>
    <col min="1" max="1" width="22.81640625" style="1" customWidth="1"/>
    <col min="2" max="18" width="7.1796875" style="5" customWidth="1"/>
    <col min="19" max="22" width="7.1796875" style="16" customWidth="1"/>
    <col min="23" max="23" width="7.26953125" style="40" customWidth="1"/>
    <col min="24" max="25" width="7.26953125" style="5" customWidth="1"/>
    <col min="26" max="26" width="25" style="1" customWidth="1"/>
    <col min="27" max="27" width="36.6328125" style="1" customWidth="1"/>
    <col min="28" max="16384" width="9.1796875" style="1"/>
  </cols>
  <sheetData>
    <row r="1" spans="1:27" ht="15.5" x14ac:dyDescent="0.35">
      <c r="A1" s="12" t="s">
        <v>26</v>
      </c>
    </row>
    <row r="3" spans="1:27" ht="13" x14ac:dyDescent="0.3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13" t="s">
        <v>45</v>
      </c>
      <c r="S3" s="17" t="s">
        <v>17</v>
      </c>
      <c r="T3" s="17" t="s">
        <v>18</v>
      </c>
      <c r="U3" s="17" t="s">
        <v>19</v>
      </c>
      <c r="V3" s="17" t="s">
        <v>20</v>
      </c>
      <c r="X3" s="49" t="s">
        <v>86</v>
      </c>
      <c r="Y3" s="49" t="s">
        <v>87</v>
      </c>
      <c r="Z3" s="122" t="s">
        <v>88</v>
      </c>
      <c r="AA3" s="122" t="s">
        <v>89</v>
      </c>
    </row>
    <row r="4" spans="1:27" ht="13" x14ac:dyDescent="0.3">
      <c r="A4" s="10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7"/>
      <c r="T4" s="17"/>
      <c r="U4" s="17"/>
      <c r="V4" s="17"/>
    </row>
    <row r="5" spans="1:27" x14ac:dyDescent="0.25">
      <c r="A5" s="1" t="s">
        <v>237</v>
      </c>
      <c r="B5" s="15">
        <v>48</v>
      </c>
      <c r="C5" s="15">
        <v>211</v>
      </c>
      <c r="D5" s="15">
        <v>170</v>
      </c>
      <c r="E5" s="15">
        <v>47</v>
      </c>
      <c r="F5" s="15">
        <v>44</v>
      </c>
      <c r="G5" s="15">
        <v>41</v>
      </c>
      <c r="H5" s="15">
        <v>3</v>
      </c>
      <c r="I5" s="15">
        <v>0</v>
      </c>
      <c r="J5" s="15">
        <v>0</v>
      </c>
      <c r="K5" s="15">
        <v>14</v>
      </c>
      <c r="L5" s="15">
        <v>34</v>
      </c>
      <c r="M5" s="15">
        <v>34</v>
      </c>
      <c r="N5" s="15">
        <v>11</v>
      </c>
      <c r="O5" s="15">
        <v>1</v>
      </c>
      <c r="P5" s="15">
        <v>6</v>
      </c>
      <c r="Q5" s="15">
        <v>0</v>
      </c>
      <c r="R5" s="5">
        <v>47</v>
      </c>
      <c r="S5" s="18">
        <v>0.25900000000000001</v>
      </c>
      <c r="T5" s="18">
        <v>0.4</v>
      </c>
      <c r="U5" s="18">
        <v>0.27600000000000002</v>
      </c>
      <c r="V5" s="18">
        <v>0.67600000000000005</v>
      </c>
      <c r="X5" s="5" t="s">
        <v>95</v>
      </c>
      <c r="Y5" s="5" t="s">
        <v>4</v>
      </c>
      <c r="Z5" s="1" t="s">
        <v>90</v>
      </c>
      <c r="AA5" s="1" t="s">
        <v>741</v>
      </c>
    </row>
    <row r="6" spans="1:27" x14ac:dyDescent="0.25">
      <c r="A6" s="1" t="s">
        <v>235</v>
      </c>
      <c r="B6" s="15">
        <v>46</v>
      </c>
      <c r="C6" s="15">
        <v>178</v>
      </c>
      <c r="D6" s="15">
        <v>156</v>
      </c>
      <c r="E6" s="15">
        <v>18</v>
      </c>
      <c r="F6" s="15">
        <v>36</v>
      </c>
      <c r="G6" s="15">
        <v>31</v>
      </c>
      <c r="H6" s="15">
        <v>4</v>
      </c>
      <c r="I6" s="15">
        <v>0</v>
      </c>
      <c r="J6" s="15">
        <v>1</v>
      </c>
      <c r="K6" s="15">
        <v>20</v>
      </c>
      <c r="L6" s="15">
        <v>17</v>
      </c>
      <c r="M6" s="15">
        <v>22</v>
      </c>
      <c r="N6" s="15">
        <v>0</v>
      </c>
      <c r="O6" s="15">
        <v>1</v>
      </c>
      <c r="P6" s="15">
        <v>1</v>
      </c>
      <c r="Q6" s="15">
        <v>3</v>
      </c>
      <c r="R6" s="5">
        <v>43</v>
      </c>
      <c r="S6" s="18">
        <v>0.23100000000000001</v>
      </c>
      <c r="T6" s="18">
        <v>0.30499999999999999</v>
      </c>
      <c r="U6" s="18">
        <v>0.27600000000000002</v>
      </c>
      <c r="V6" s="18">
        <v>0.58099999999999996</v>
      </c>
      <c r="X6" s="5" t="s">
        <v>4</v>
      </c>
      <c r="Y6" s="5" t="s">
        <v>4</v>
      </c>
      <c r="Z6" s="1" t="s">
        <v>90</v>
      </c>
    </row>
    <row r="7" spans="1:27" x14ac:dyDescent="0.25">
      <c r="A7" s="1" t="s">
        <v>238</v>
      </c>
      <c r="B7" s="15">
        <v>45</v>
      </c>
      <c r="C7" s="15">
        <v>190</v>
      </c>
      <c r="D7" s="15">
        <v>163</v>
      </c>
      <c r="E7" s="15">
        <v>39</v>
      </c>
      <c r="F7" s="15">
        <v>58</v>
      </c>
      <c r="G7" s="15">
        <v>46</v>
      </c>
      <c r="H7" s="15">
        <v>6</v>
      </c>
      <c r="I7" s="15">
        <v>0</v>
      </c>
      <c r="J7" s="15">
        <v>6</v>
      </c>
      <c r="K7" s="15">
        <v>41</v>
      </c>
      <c r="L7" s="15">
        <v>20</v>
      </c>
      <c r="M7" s="15">
        <v>29</v>
      </c>
      <c r="N7" s="15">
        <v>4</v>
      </c>
      <c r="O7" s="15">
        <v>2</v>
      </c>
      <c r="P7" s="15">
        <v>3</v>
      </c>
      <c r="Q7" s="15">
        <v>2</v>
      </c>
      <c r="R7" s="5">
        <v>82</v>
      </c>
      <c r="S7" s="18">
        <v>0.35599999999999998</v>
      </c>
      <c r="T7" s="18">
        <v>0.43099999999999999</v>
      </c>
      <c r="U7" s="18">
        <v>0.503</v>
      </c>
      <c r="V7" s="18">
        <v>0.93400000000000005</v>
      </c>
      <c r="X7" s="5" t="s">
        <v>4</v>
      </c>
      <c r="Y7" s="5" t="s">
        <v>4</v>
      </c>
      <c r="Z7" s="1" t="s">
        <v>93</v>
      </c>
      <c r="AA7" s="1" t="s">
        <v>97</v>
      </c>
    </row>
    <row r="8" spans="1:27" x14ac:dyDescent="0.25">
      <c r="A8" s="1" t="s">
        <v>341</v>
      </c>
      <c r="B8" s="15">
        <v>45</v>
      </c>
      <c r="C8" s="15">
        <v>202</v>
      </c>
      <c r="D8" s="15">
        <v>178</v>
      </c>
      <c r="E8" s="15">
        <v>34</v>
      </c>
      <c r="F8" s="15">
        <v>44</v>
      </c>
      <c r="G8" s="15">
        <v>26</v>
      </c>
      <c r="H8" s="15">
        <v>12</v>
      </c>
      <c r="I8" s="15">
        <v>0</v>
      </c>
      <c r="J8" s="15">
        <v>6</v>
      </c>
      <c r="K8" s="15">
        <v>35</v>
      </c>
      <c r="L8" s="15">
        <v>20</v>
      </c>
      <c r="M8" s="15">
        <v>34</v>
      </c>
      <c r="N8" s="15">
        <v>1</v>
      </c>
      <c r="O8" s="15">
        <v>0</v>
      </c>
      <c r="P8" s="15">
        <v>2</v>
      </c>
      <c r="Q8" s="15">
        <v>2</v>
      </c>
      <c r="R8" s="5">
        <v>74</v>
      </c>
      <c r="S8" s="18">
        <v>0.247</v>
      </c>
      <c r="T8" s="18">
        <v>0.32700000000000001</v>
      </c>
      <c r="U8" s="18">
        <v>0.41599999999999998</v>
      </c>
      <c r="V8" s="18">
        <v>0.74199999999999999</v>
      </c>
      <c r="X8" s="5" t="s">
        <v>4</v>
      </c>
      <c r="Y8" s="5" t="s">
        <v>4</v>
      </c>
      <c r="Z8" s="1" t="s">
        <v>100</v>
      </c>
      <c r="AA8" s="1" t="s">
        <v>91</v>
      </c>
    </row>
    <row r="9" spans="1:27" x14ac:dyDescent="0.25">
      <c r="A9" s="1" t="s">
        <v>321</v>
      </c>
      <c r="B9" s="15">
        <v>42</v>
      </c>
      <c r="C9" s="15">
        <v>189</v>
      </c>
      <c r="D9" s="15">
        <v>152</v>
      </c>
      <c r="E9" s="15">
        <v>42</v>
      </c>
      <c r="F9" s="15">
        <v>61</v>
      </c>
      <c r="G9" s="15">
        <v>39</v>
      </c>
      <c r="H9" s="15">
        <v>13</v>
      </c>
      <c r="I9" s="15">
        <v>0</v>
      </c>
      <c r="J9" s="15">
        <v>9</v>
      </c>
      <c r="K9" s="15">
        <v>45</v>
      </c>
      <c r="L9" s="15">
        <v>33</v>
      </c>
      <c r="M9" s="15">
        <v>13</v>
      </c>
      <c r="N9" s="15">
        <v>5</v>
      </c>
      <c r="O9" s="15">
        <v>0</v>
      </c>
      <c r="P9" s="15">
        <v>1</v>
      </c>
      <c r="Q9" s="15">
        <v>3</v>
      </c>
      <c r="R9" s="5">
        <v>101</v>
      </c>
      <c r="S9" s="18">
        <v>0.40100000000000002</v>
      </c>
      <c r="T9" s="18">
        <v>0.503</v>
      </c>
      <c r="U9" s="18">
        <v>0.66400000000000003</v>
      </c>
      <c r="V9" s="18">
        <v>1.167</v>
      </c>
      <c r="X9" s="5" t="s">
        <v>92</v>
      </c>
      <c r="Y9" s="5" t="s">
        <v>4</v>
      </c>
      <c r="Z9" s="1" t="s">
        <v>90</v>
      </c>
      <c r="AA9" s="1" t="s">
        <v>276</v>
      </c>
    </row>
    <row r="10" spans="1:27" x14ac:dyDescent="0.25">
      <c r="A10" s="1" t="s">
        <v>339</v>
      </c>
      <c r="B10" s="15">
        <v>42</v>
      </c>
      <c r="C10" s="15">
        <v>188</v>
      </c>
      <c r="D10" s="15">
        <v>167</v>
      </c>
      <c r="E10" s="15">
        <v>35</v>
      </c>
      <c r="F10" s="15">
        <v>56</v>
      </c>
      <c r="G10" s="15">
        <v>41</v>
      </c>
      <c r="H10" s="15">
        <v>14</v>
      </c>
      <c r="I10" s="15">
        <v>1</v>
      </c>
      <c r="J10" s="15">
        <v>0</v>
      </c>
      <c r="K10" s="15">
        <v>27</v>
      </c>
      <c r="L10" s="15">
        <v>13</v>
      </c>
      <c r="M10" s="15">
        <v>29</v>
      </c>
      <c r="N10" s="15">
        <v>8</v>
      </c>
      <c r="O10" s="15">
        <v>3</v>
      </c>
      <c r="P10" s="15">
        <v>3</v>
      </c>
      <c r="Q10" s="15">
        <v>2</v>
      </c>
      <c r="R10" s="5">
        <v>72</v>
      </c>
      <c r="S10" s="18">
        <v>0.33500000000000002</v>
      </c>
      <c r="T10" s="18">
        <v>0.38900000000000001</v>
      </c>
      <c r="U10" s="18">
        <v>0.43099999999999999</v>
      </c>
      <c r="V10" s="18">
        <v>0.82</v>
      </c>
      <c r="X10" s="5" t="s">
        <v>4</v>
      </c>
      <c r="Y10" s="5" t="s">
        <v>4</v>
      </c>
      <c r="Z10" s="1" t="s">
        <v>98</v>
      </c>
      <c r="AA10" s="1" t="s">
        <v>102</v>
      </c>
    </row>
    <row r="11" spans="1:27" x14ac:dyDescent="0.25">
      <c r="A11" s="1" t="s">
        <v>240</v>
      </c>
      <c r="B11" s="15">
        <v>39</v>
      </c>
      <c r="C11" s="15">
        <v>150</v>
      </c>
      <c r="D11" s="15">
        <v>138</v>
      </c>
      <c r="E11" s="15">
        <v>35</v>
      </c>
      <c r="F11" s="15">
        <v>61</v>
      </c>
      <c r="G11" s="15">
        <v>36</v>
      </c>
      <c r="H11" s="15">
        <v>17</v>
      </c>
      <c r="I11" s="15">
        <v>1</v>
      </c>
      <c r="J11" s="15">
        <v>7</v>
      </c>
      <c r="K11" s="15">
        <v>42</v>
      </c>
      <c r="L11" s="15">
        <v>9</v>
      </c>
      <c r="M11" s="15">
        <v>28</v>
      </c>
      <c r="N11" s="15">
        <v>0</v>
      </c>
      <c r="O11" s="15">
        <v>0</v>
      </c>
      <c r="P11" s="15">
        <v>3</v>
      </c>
      <c r="Q11" s="15">
        <v>0</v>
      </c>
      <c r="R11" s="5">
        <v>101</v>
      </c>
      <c r="S11" s="18">
        <v>0.442</v>
      </c>
      <c r="T11" s="18">
        <v>0.48699999999999999</v>
      </c>
      <c r="U11" s="18">
        <v>0.73199999999999998</v>
      </c>
      <c r="V11" s="18">
        <v>1.2190000000000001</v>
      </c>
      <c r="X11" s="5" t="s">
        <v>4</v>
      </c>
      <c r="Y11" s="5" t="s">
        <v>4</v>
      </c>
      <c r="Z11" s="1" t="s">
        <v>93</v>
      </c>
    </row>
    <row r="12" spans="1:27" x14ac:dyDescent="0.25">
      <c r="A12" s="1" t="s">
        <v>588</v>
      </c>
      <c r="B12" s="15">
        <v>35</v>
      </c>
      <c r="C12" s="15">
        <v>135</v>
      </c>
      <c r="D12" s="15">
        <v>121</v>
      </c>
      <c r="E12" s="15">
        <v>15</v>
      </c>
      <c r="F12" s="15">
        <v>32</v>
      </c>
      <c r="G12" s="15">
        <v>27</v>
      </c>
      <c r="H12" s="15">
        <v>4</v>
      </c>
      <c r="I12" s="15">
        <v>1</v>
      </c>
      <c r="J12" s="15">
        <v>0</v>
      </c>
      <c r="K12" s="15">
        <v>15</v>
      </c>
      <c r="L12" s="15">
        <v>7</v>
      </c>
      <c r="M12" s="15">
        <v>16</v>
      </c>
      <c r="N12" s="15">
        <v>1</v>
      </c>
      <c r="O12" s="15">
        <v>2</v>
      </c>
      <c r="P12" s="15">
        <v>3</v>
      </c>
      <c r="Q12" s="15">
        <v>2</v>
      </c>
      <c r="R12" s="5">
        <v>38</v>
      </c>
      <c r="S12" s="18">
        <v>0.26400000000000001</v>
      </c>
      <c r="T12" s="18">
        <v>0.316</v>
      </c>
      <c r="U12" s="18">
        <v>0.314</v>
      </c>
      <c r="V12" s="18">
        <v>0.63</v>
      </c>
      <c r="X12" s="5" t="s">
        <v>4</v>
      </c>
      <c r="Y12" s="5" t="s">
        <v>4</v>
      </c>
      <c r="Z12" s="1" t="s">
        <v>106</v>
      </c>
      <c r="AA12" s="1" t="s">
        <v>97</v>
      </c>
    </row>
    <row r="13" spans="1:27" x14ac:dyDescent="0.25">
      <c r="A13" s="1" t="s">
        <v>232</v>
      </c>
      <c r="B13" s="15">
        <v>27</v>
      </c>
      <c r="C13" s="15">
        <v>76</v>
      </c>
      <c r="D13" s="15">
        <v>63</v>
      </c>
      <c r="E13" s="15">
        <v>8</v>
      </c>
      <c r="F13" s="15">
        <v>15</v>
      </c>
      <c r="G13" s="15">
        <v>14</v>
      </c>
      <c r="H13" s="15">
        <v>1</v>
      </c>
      <c r="I13" s="15">
        <v>0</v>
      </c>
      <c r="J13" s="15">
        <v>0</v>
      </c>
      <c r="K13" s="15">
        <v>7</v>
      </c>
      <c r="L13" s="15">
        <v>6</v>
      </c>
      <c r="M13" s="15">
        <v>10</v>
      </c>
      <c r="N13" s="15">
        <v>1</v>
      </c>
      <c r="O13" s="15">
        <v>3</v>
      </c>
      <c r="P13" s="15">
        <v>4</v>
      </c>
      <c r="Q13" s="15">
        <v>0</v>
      </c>
      <c r="R13" s="5">
        <v>16</v>
      </c>
      <c r="S13" s="18">
        <v>0.23799999999999999</v>
      </c>
      <c r="T13" s="18">
        <v>0.34200000000000003</v>
      </c>
      <c r="U13" s="18">
        <v>0.254</v>
      </c>
      <c r="V13" s="18">
        <v>0.59599999999999997</v>
      </c>
      <c r="X13" s="5" t="s">
        <v>4</v>
      </c>
      <c r="Y13" s="5" t="s">
        <v>4</v>
      </c>
      <c r="Z13" s="1" t="s">
        <v>94</v>
      </c>
      <c r="AA13" s="1" t="s">
        <v>101</v>
      </c>
    </row>
    <row r="14" spans="1:27" x14ac:dyDescent="0.25">
      <c r="A14" s="1" t="s">
        <v>332</v>
      </c>
      <c r="B14" s="15">
        <v>23</v>
      </c>
      <c r="C14" s="15">
        <v>112</v>
      </c>
      <c r="D14" s="15">
        <v>91</v>
      </c>
      <c r="E14" s="15">
        <v>32</v>
      </c>
      <c r="F14" s="15">
        <v>34</v>
      </c>
      <c r="G14" s="15">
        <v>22</v>
      </c>
      <c r="H14" s="15">
        <v>7</v>
      </c>
      <c r="I14" s="15">
        <v>0</v>
      </c>
      <c r="J14" s="15">
        <v>5</v>
      </c>
      <c r="K14" s="15">
        <v>16</v>
      </c>
      <c r="L14" s="15">
        <v>15</v>
      </c>
      <c r="M14" s="15">
        <v>11</v>
      </c>
      <c r="N14" s="15">
        <v>16</v>
      </c>
      <c r="O14" s="15">
        <v>1</v>
      </c>
      <c r="P14" s="15">
        <v>3</v>
      </c>
      <c r="Q14" s="15">
        <v>2</v>
      </c>
      <c r="R14" s="5">
        <v>56</v>
      </c>
      <c r="S14" s="18">
        <v>0.374</v>
      </c>
      <c r="T14" s="18">
        <v>0.46800000000000003</v>
      </c>
      <c r="U14" s="18">
        <v>0.61499999999999999</v>
      </c>
      <c r="V14" s="18">
        <v>1.0840000000000001</v>
      </c>
      <c r="X14" s="5" t="s">
        <v>92</v>
      </c>
      <c r="Y14" s="5" t="s">
        <v>4</v>
      </c>
      <c r="Z14" s="1" t="s">
        <v>96</v>
      </c>
      <c r="AA14" s="1" t="s">
        <v>275</v>
      </c>
    </row>
    <row r="15" spans="1:27" x14ac:dyDescent="0.25">
      <c r="A15" s="1" t="s">
        <v>581</v>
      </c>
      <c r="B15" s="15">
        <v>23</v>
      </c>
      <c r="C15" s="15">
        <v>83</v>
      </c>
      <c r="D15" s="15">
        <v>73</v>
      </c>
      <c r="E15" s="15">
        <v>11</v>
      </c>
      <c r="F15" s="15">
        <v>22</v>
      </c>
      <c r="G15" s="15">
        <v>21</v>
      </c>
      <c r="H15" s="15">
        <v>1</v>
      </c>
      <c r="I15" s="15">
        <v>0</v>
      </c>
      <c r="J15" s="15">
        <v>0</v>
      </c>
      <c r="K15" s="15">
        <v>12</v>
      </c>
      <c r="L15" s="15">
        <v>4</v>
      </c>
      <c r="M15" s="15">
        <v>14</v>
      </c>
      <c r="N15" s="15">
        <v>0</v>
      </c>
      <c r="O15" s="15">
        <v>2</v>
      </c>
      <c r="P15" s="15">
        <v>4</v>
      </c>
      <c r="Q15" s="15">
        <v>0</v>
      </c>
      <c r="R15" s="5">
        <v>23</v>
      </c>
      <c r="S15" s="18">
        <v>0.30099999999999999</v>
      </c>
      <c r="T15" s="18">
        <v>0.37</v>
      </c>
      <c r="U15" s="18">
        <v>0.315</v>
      </c>
      <c r="V15" s="18">
        <v>0.68500000000000005</v>
      </c>
      <c r="X15" s="5" t="s">
        <v>4</v>
      </c>
      <c r="Y15" s="5" t="s">
        <v>4</v>
      </c>
      <c r="Z15" s="1" t="s">
        <v>90</v>
      </c>
      <c r="AA15" s="1" t="s">
        <v>97</v>
      </c>
    </row>
    <row r="16" spans="1:27" x14ac:dyDescent="0.25">
      <c r="A16" s="1" t="s">
        <v>245</v>
      </c>
      <c r="B16" s="15">
        <v>19</v>
      </c>
      <c r="C16" s="15">
        <v>51</v>
      </c>
      <c r="D16" s="15">
        <v>47</v>
      </c>
      <c r="E16" s="15">
        <v>10</v>
      </c>
      <c r="F16" s="15">
        <v>12</v>
      </c>
      <c r="G16" s="15">
        <v>10</v>
      </c>
      <c r="H16" s="15">
        <v>2</v>
      </c>
      <c r="I16" s="15">
        <v>0</v>
      </c>
      <c r="J16" s="15">
        <v>0</v>
      </c>
      <c r="K16" s="15">
        <v>6</v>
      </c>
      <c r="L16" s="15">
        <v>3</v>
      </c>
      <c r="M16" s="15">
        <v>15</v>
      </c>
      <c r="N16" s="15">
        <v>0</v>
      </c>
      <c r="O16" s="15">
        <v>1</v>
      </c>
      <c r="P16" s="15">
        <v>0</v>
      </c>
      <c r="Q16" s="15">
        <v>0</v>
      </c>
      <c r="R16" s="5">
        <v>14</v>
      </c>
      <c r="S16" s="18">
        <v>0.255</v>
      </c>
      <c r="T16" s="18">
        <v>0.3</v>
      </c>
      <c r="U16" s="18">
        <v>0.29799999999999999</v>
      </c>
      <c r="V16" s="18">
        <v>0.59799999999999998</v>
      </c>
      <c r="X16" s="5" t="s">
        <v>4</v>
      </c>
      <c r="Y16" s="5" t="s">
        <v>4</v>
      </c>
      <c r="Z16" s="1" t="s">
        <v>90</v>
      </c>
      <c r="AA16" s="1" t="s">
        <v>91</v>
      </c>
    </row>
    <row r="17" spans="1:27" x14ac:dyDescent="0.25">
      <c r="A17" s="1" t="s">
        <v>579</v>
      </c>
      <c r="B17" s="15">
        <v>11</v>
      </c>
      <c r="C17" s="15">
        <v>20</v>
      </c>
      <c r="D17" s="15">
        <v>18</v>
      </c>
      <c r="E17" s="15">
        <v>4</v>
      </c>
      <c r="F17" s="15">
        <v>5</v>
      </c>
      <c r="G17" s="15">
        <v>4</v>
      </c>
      <c r="H17" s="15">
        <v>0</v>
      </c>
      <c r="I17" s="15">
        <v>0</v>
      </c>
      <c r="J17" s="15">
        <v>1</v>
      </c>
      <c r="K17" s="15">
        <v>3</v>
      </c>
      <c r="L17" s="15">
        <v>2</v>
      </c>
      <c r="M17" s="15">
        <v>5</v>
      </c>
      <c r="N17" s="15">
        <v>0</v>
      </c>
      <c r="O17" s="15">
        <v>0</v>
      </c>
      <c r="P17" s="15">
        <v>0</v>
      </c>
      <c r="Q17" s="15">
        <v>0</v>
      </c>
      <c r="R17" s="5">
        <v>8</v>
      </c>
      <c r="S17" s="18">
        <v>0.27800000000000002</v>
      </c>
      <c r="T17" s="18">
        <v>0.35</v>
      </c>
      <c r="U17" s="18">
        <v>0.44400000000000001</v>
      </c>
      <c r="V17" s="18">
        <v>0.79400000000000004</v>
      </c>
      <c r="X17" s="5" t="s">
        <v>4</v>
      </c>
      <c r="Y17" s="5" t="s">
        <v>4</v>
      </c>
      <c r="Z17" s="1" t="s">
        <v>93</v>
      </c>
      <c r="AA17" s="1" t="s">
        <v>105</v>
      </c>
    </row>
    <row r="18" spans="1:27" x14ac:dyDescent="0.25">
      <c r="A18" s="1" t="s">
        <v>393</v>
      </c>
      <c r="B18" s="15">
        <v>11</v>
      </c>
      <c r="C18" s="15">
        <v>50</v>
      </c>
      <c r="D18" s="15">
        <v>44</v>
      </c>
      <c r="E18" s="15">
        <v>7</v>
      </c>
      <c r="F18" s="15">
        <v>18</v>
      </c>
      <c r="G18" s="15">
        <v>13</v>
      </c>
      <c r="H18" s="15">
        <v>4</v>
      </c>
      <c r="I18" s="15">
        <v>0</v>
      </c>
      <c r="J18" s="15">
        <v>1</v>
      </c>
      <c r="K18" s="15">
        <v>12</v>
      </c>
      <c r="L18" s="15">
        <v>5</v>
      </c>
      <c r="M18" s="15">
        <v>6</v>
      </c>
      <c r="N18" s="15">
        <v>0</v>
      </c>
      <c r="O18" s="15">
        <v>0</v>
      </c>
      <c r="P18" s="15">
        <v>1</v>
      </c>
      <c r="Q18" s="15">
        <v>0</v>
      </c>
      <c r="R18" s="5">
        <v>25</v>
      </c>
      <c r="S18" s="18">
        <v>0.40899999999999997</v>
      </c>
      <c r="T18" s="18">
        <v>0.48</v>
      </c>
      <c r="U18" s="18">
        <v>0.56799999999999995</v>
      </c>
      <c r="V18" s="18">
        <v>1.048</v>
      </c>
      <c r="X18" s="5" t="s">
        <v>4</v>
      </c>
      <c r="Y18" s="5" t="s">
        <v>4</v>
      </c>
      <c r="Z18" s="1" t="s">
        <v>93</v>
      </c>
      <c r="AA18" s="1" t="s">
        <v>104</v>
      </c>
    </row>
    <row r="19" spans="1:27" x14ac:dyDescent="0.25">
      <c r="A19" s="1" t="s">
        <v>589</v>
      </c>
      <c r="B19" s="15">
        <v>8</v>
      </c>
      <c r="C19" s="15">
        <v>24</v>
      </c>
      <c r="D19" s="15">
        <v>19</v>
      </c>
      <c r="E19" s="15">
        <v>4</v>
      </c>
      <c r="F19" s="15">
        <v>2</v>
      </c>
      <c r="G19" s="15">
        <v>2</v>
      </c>
      <c r="H19" s="15">
        <v>0</v>
      </c>
      <c r="I19" s="15">
        <v>0</v>
      </c>
      <c r="J19" s="15">
        <v>0</v>
      </c>
      <c r="K19" s="15">
        <v>3</v>
      </c>
      <c r="L19" s="15">
        <v>4</v>
      </c>
      <c r="M19" s="15">
        <v>6</v>
      </c>
      <c r="N19" s="15">
        <v>1</v>
      </c>
      <c r="O19" s="15">
        <v>1</v>
      </c>
      <c r="P19" s="15">
        <v>0</v>
      </c>
      <c r="Q19" s="15">
        <v>0</v>
      </c>
      <c r="R19" s="5">
        <v>2</v>
      </c>
      <c r="S19" s="18">
        <v>0.105</v>
      </c>
      <c r="T19" s="18">
        <v>0.26100000000000001</v>
      </c>
      <c r="U19" s="18">
        <v>0.105</v>
      </c>
      <c r="V19" s="18">
        <v>0.36599999999999999</v>
      </c>
      <c r="X19" s="5" t="s">
        <v>4</v>
      </c>
      <c r="Y19" s="5" t="s">
        <v>4</v>
      </c>
      <c r="Z19" s="1" t="s">
        <v>106</v>
      </c>
      <c r="AA19" s="1" t="s">
        <v>97</v>
      </c>
    </row>
    <row r="20" spans="1:27" x14ac:dyDescent="0.25">
      <c r="A20" s="1" t="s">
        <v>528</v>
      </c>
      <c r="B20" s="15">
        <v>7</v>
      </c>
      <c r="C20" s="15">
        <v>15</v>
      </c>
      <c r="D20" s="15">
        <v>11</v>
      </c>
      <c r="E20" s="15">
        <v>2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1</v>
      </c>
      <c r="L20" s="15">
        <v>4</v>
      </c>
      <c r="M20" s="15">
        <v>5</v>
      </c>
      <c r="N20" s="15">
        <v>0</v>
      </c>
      <c r="O20" s="15">
        <v>0</v>
      </c>
      <c r="P20" s="15">
        <v>0</v>
      </c>
      <c r="Q20" s="15">
        <v>0</v>
      </c>
      <c r="R20" s="5">
        <v>0</v>
      </c>
      <c r="S20" s="18">
        <v>0</v>
      </c>
      <c r="T20" s="18">
        <v>0.26700000000000002</v>
      </c>
      <c r="U20" s="18">
        <v>0</v>
      </c>
      <c r="V20" s="18">
        <v>0.26700000000000002</v>
      </c>
      <c r="X20" s="5" t="s">
        <v>4</v>
      </c>
      <c r="Y20" s="5" t="s">
        <v>4</v>
      </c>
      <c r="Z20" s="1" t="s">
        <v>90</v>
      </c>
    </row>
    <row r="21" spans="1:27" x14ac:dyDescent="0.25">
      <c r="A21" s="1" t="s">
        <v>590</v>
      </c>
      <c r="B21" s="15">
        <v>7</v>
      </c>
      <c r="C21" s="15">
        <v>11</v>
      </c>
      <c r="D21" s="15">
        <v>9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2</v>
      </c>
      <c r="M21" s="15">
        <v>5</v>
      </c>
      <c r="N21" s="15">
        <v>0</v>
      </c>
      <c r="O21" s="15">
        <v>0</v>
      </c>
      <c r="P21" s="15">
        <v>0</v>
      </c>
      <c r="Q21" s="15">
        <v>0</v>
      </c>
      <c r="R21" s="5">
        <v>0</v>
      </c>
      <c r="S21" s="18">
        <v>0</v>
      </c>
      <c r="T21" s="18">
        <v>0.182</v>
      </c>
      <c r="U21" s="18">
        <v>0</v>
      </c>
      <c r="V21" s="18">
        <v>0.182</v>
      </c>
      <c r="X21" s="5" t="s">
        <v>4</v>
      </c>
      <c r="Y21" s="5" t="s">
        <v>4</v>
      </c>
      <c r="Z21" s="1" t="s">
        <v>93</v>
      </c>
    </row>
    <row r="22" spans="1:27" x14ac:dyDescent="0.25">
      <c r="A22" s="1" t="s">
        <v>398</v>
      </c>
      <c r="B22" s="15">
        <v>6</v>
      </c>
      <c r="C22" s="15">
        <v>22</v>
      </c>
      <c r="D22" s="15">
        <v>19</v>
      </c>
      <c r="E22" s="15">
        <v>4</v>
      </c>
      <c r="F22" s="15">
        <v>4</v>
      </c>
      <c r="G22" s="15">
        <v>1</v>
      </c>
      <c r="H22" s="15">
        <v>2</v>
      </c>
      <c r="I22" s="15">
        <v>1</v>
      </c>
      <c r="J22" s="15">
        <v>0</v>
      </c>
      <c r="K22" s="15">
        <v>4</v>
      </c>
      <c r="L22" s="15">
        <v>3</v>
      </c>
      <c r="M22" s="15">
        <v>5</v>
      </c>
      <c r="N22" s="15">
        <v>0</v>
      </c>
      <c r="O22" s="15">
        <v>0</v>
      </c>
      <c r="P22" s="15">
        <v>0</v>
      </c>
      <c r="Q22" s="15">
        <v>0</v>
      </c>
      <c r="R22" s="5">
        <v>8</v>
      </c>
      <c r="S22" s="18">
        <v>0.21099999999999999</v>
      </c>
      <c r="T22" s="18">
        <v>0.318</v>
      </c>
      <c r="U22" s="18">
        <v>0.42099999999999999</v>
      </c>
      <c r="V22" s="18">
        <v>0.73899999999999999</v>
      </c>
      <c r="X22" s="5" t="s">
        <v>92</v>
      </c>
      <c r="Y22" s="5" t="s">
        <v>92</v>
      </c>
      <c r="Z22" s="1" t="s">
        <v>99</v>
      </c>
      <c r="AA22" s="1" t="s">
        <v>103</v>
      </c>
    </row>
    <row r="23" spans="1:27" x14ac:dyDescent="0.25">
      <c r="A23" s="1" t="s">
        <v>557</v>
      </c>
      <c r="B23" s="15">
        <v>2</v>
      </c>
      <c r="C23" s="15">
        <v>3</v>
      </c>
      <c r="D23" s="15">
        <v>3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5">
        <v>0</v>
      </c>
      <c r="S23" s="18">
        <v>0</v>
      </c>
      <c r="T23" s="18">
        <v>0</v>
      </c>
      <c r="U23" s="18">
        <v>0</v>
      </c>
      <c r="V23" s="18">
        <v>0</v>
      </c>
      <c r="X23" s="5" t="s">
        <v>4</v>
      </c>
      <c r="Y23" s="5" t="s">
        <v>4</v>
      </c>
      <c r="Z23" s="1" t="s">
        <v>93</v>
      </c>
      <c r="AA23" s="1" t="s">
        <v>111</v>
      </c>
    </row>
    <row r="24" spans="1:27" x14ac:dyDescent="0.25">
      <c r="A24" s="1" t="s">
        <v>228</v>
      </c>
      <c r="B24" s="15">
        <v>2</v>
      </c>
      <c r="C24" s="15">
        <v>8</v>
      </c>
      <c r="D24" s="15">
        <v>6</v>
      </c>
      <c r="E24" s="15">
        <v>1</v>
      </c>
      <c r="F24" s="15">
        <v>2</v>
      </c>
      <c r="G24" s="15">
        <v>2</v>
      </c>
      <c r="H24" s="15">
        <v>0</v>
      </c>
      <c r="I24" s="15">
        <v>0</v>
      </c>
      <c r="J24" s="15">
        <v>0</v>
      </c>
      <c r="K24" s="15">
        <v>3</v>
      </c>
      <c r="L24" s="15">
        <v>0</v>
      </c>
      <c r="M24" s="15">
        <v>2</v>
      </c>
      <c r="N24" s="15">
        <v>0</v>
      </c>
      <c r="O24" s="15">
        <v>0</v>
      </c>
      <c r="P24" s="15">
        <v>1</v>
      </c>
      <c r="Q24" s="15">
        <v>1</v>
      </c>
      <c r="R24" s="5">
        <v>2</v>
      </c>
      <c r="S24" s="18">
        <v>0.33300000000000002</v>
      </c>
      <c r="T24" s="18">
        <v>0.375</v>
      </c>
      <c r="U24" s="18">
        <v>0.33300000000000002</v>
      </c>
      <c r="V24" s="18">
        <v>0.70799999999999996</v>
      </c>
      <c r="X24" s="5" t="s">
        <v>92</v>
      </c>
      <c r="Y24" s="5" t="s">
        <v>4</v>
      </c>
      <c r="Z24" s="1" t="s">
        <v>90</v>
      </c>
      <c r="AA24" s="1" t="s">
        <v>116</v>
      </c>
    </row>
    <row r="25" spans="1:27" x14ac:dyDescent="0.25">
      <c r="A25" s="1" t="s">
        <v>420</v>
      </c>
      <c r="B25" s="15">
        <v>1</v>
      </c>
      <c r="C25" s="15">
        <v>4</v>
      </c>
      <c r="D25" s="15">
        <v>4</v>
      </c>
      <c r="E25" s="15">
        <v>0</v>
      </c>
      <c r="F25" s="15">
        <v>1</v>
      </c>
      <c r="G25" s="15">
        <v>1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5">
        <v>1</v>
      </c>
      <c r="S25" s="18">
        <v>0.25</v>
      </c>
      <c r="T25" s="18">
        <v>0.25</v>
      </c>
      <c r="U25" s="18">
        <v>0.25</v>
      </c>
      <c r="V25" s="18">
        <v>0.5</v>
      </c>
      <c r="X25" s="5" t="s">
        <v>4</v>
      </c>
      <c r="Y25" s="5" t="s">
        <v>4</v>
      </c>
      <c r="Z25" s="1" t="s">
        <v>107</v>
      </c>
      <c r="AA25" s="1" t="s">
        <v>113</v>
      </c>
    </row>
    <row r="26" spans="1:27" x14ac:dyDescent="0.25">
      <c r="A26" s="1" t="s">
        <v>530</v>
      </c>
      <c r="B26" s="15">
        <v>1</v>
      </c>
      <c r="C26" s="15">
        <v>4</v>
      </c>
      <c r="D26" s="15">
        <v>4</v>
      </c>
      <c r="E26" s="15">
        <v>0</v>
      </c>
      <c r="F26" s="15">
        <v>1</v>
      </c>
      <c r="G26" s="15">
        <v>0</v>
      </c>
      <c r="H26" s="15">
        <v>1</v>
      </c>
      <c r="I26" s="15">
        <v>0</v>
      </c>
      <c r="J26" s="15">
        <v>0</v>
      </c>
      <c r="K26" s="15">
        <v>0</v>
      </c>
      <c r="L26" s="15">
        <v>0</v>
      </c>
      <c r="M26" s="15">
        <v>2</v>
      </c>
      <c r="N26" s="15">
        <v>0</v>
      </c>
      <c r="O26" s="15">
        <v>0</v>
      </c>
      <c r="P26" s="15">
        <v>0</v>
      </c>
      <c r="Q26" s="15">
        <v>0</v>
      </c>
      <c r="R26" s="5">
        <v>2</v>
      </c>
      <c r="S26" s="18">
        <v>0.25</v>
      </c>
      <c r="T26" s="18">
        <v>0.25</v>
      </c>
      <c r="U26" s="18">
        <v>0.5</v>
      </c>
      <c r="V26" s="18">
        <v>0.75</v>
      </c>
      <c r="X26" s="5" t="s">
        <v>92</v>
      </c>
      <c r="Y26" s="5" t="s">
        <v>4</v>
      </c>
      <c r="Z26" s="1" t="s">
        <v>114</v>
      </c>
      <c r="AA26" s="1" t="s">
        <v>91</v>
      </c>
    </row>
    <row r="27" spans="1:27" x14ac:dyDescent="0.25">
      <c r="A27" s="1" t="s">
        <v>591</v>
      </c>
      <c r="B27" s="15">
        <v>1</v>
      </c>
      <c r="C27" s="15">
        <v>5</v>
      </c>
      <c r="D27" s="15">
        <v>5</v>
      </c>
      <c r="E27" s="15">
        <v>2</v>
      </c>
      <c r="F27" s="15">
        <v>1</v>
      </c>
      <c r="G27" s="15">
        <v>0</v>
      </c>
      <c r="H27" s="15">
        <v>1</v>
      </c>
      <c r="I27" s="15">
        <v>0</v>
      </c>
      <c r="J27" s="15">
        <v>0</v>
      </c>
      <c r="K27" s="15">
        <v>1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5">
        <v>2</v>
      </c>
      <c r="S27" s="18">
        <v>0.2</v>
      </c>
      <c r="T27" s="18">
        <v>0.2</v>
      </c>
      <c r="U27" s="18">
        <v>0.4</v>
      </c>
      <c r="V27" s="18">
        <v>0.6</v>
      </c>
      <c r="X27" s="5" t="s">
        <v>4</v>
      </c>
      <c r="Y27" s="5" t="s">
        <v>4</v>
      </c>
      <c r="Z27" s="1" t="s">
        <v>110</v>
      </c>
      <c r="AA27" s="1" t="s">
        <v>112</v>
      </c>
    </row>
    <row r="28" spans="1:27" x14ac:dyDescent="0.25">
      <c r="A28" s="1" t="s">
        <v>524</v>
      </c>
      <c r="B28" s="15">
        <v>1</v>
      </c>
      <c r="C28" s="15">
        <v>1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1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5">
        <v>0</v>
      </c>
      <c r="S28" s="18">
        <v>0</v>
      </c>
      <c r="T28" s="18">
        <v>1</v>
      </c>
      <c r="U28" s="18">
        <v>0</v>
      </c>
      <c r="V28" s="18">
        <v>0</v>
      </c>
      <c r="X28" s="5" t="s">
        <v>4</v>
      </c>
      <c r="Y28" s="5" t="s">
        <v>4</v>
      </c>
      <c r="Z28" s="1" t="s">
        <v>90</v>
      </c>
    </row>
    <row r="29" spans="1:27" x14ac:dyDescent="0.25">
      <c r="A29" s="1" t="s">
        <v>531</v>
      </c>
      <c r="B29" s="15">
        <v>1</v>
      </c>
      <c r="C29" s="15">
        <v>4</v>
      </c>
      <c r="D29" s="15">
        <v>4</v>
      </c>
      <c r="E29" s="15">
        <v>1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2</v>
      </c>
      <c r="N29" s="15">
        <v>0</v>
      </c>
      <c r="O29" s="15">
        <v>0</v>
      </c>
      <c r="P29" s="15">
        <v>0</v>
      </c>
      <c r="Q29" s="15">
        <v>0</v>
      </c>
      <c r="R29" s="5">
        <v>0</v>
      </c>
      <c r="S29" s="18">
        <v>0</v>
      </c>
      <c r="T29" s="18">
        <v>0</v>
      </c>
      <c r="U29" s="18">
        <v>0</v>
      </c>
      <c r="V29" s="18">
        <v>0</v>
      </c>
      <c r="X29" s="5" t="s">
        <v>4</v>
      </c>
      <c r="Y29" s="5" t="s">
        <v>4</v>
      </c>
      <c r="Z29" s="1" t="s">
        <v>114</v>
      </c>
      <c r="AA29" s="1" t="s">
        <v>109</v>
      </c>
    </row>
    <row r="31" spans="1:27" ht="13" x14ac:dyDescent="0.3">
      <c r="B31" s="13" t="s">
        <v>1</v>
      </c>
      <c r="C31" s="13" t="s">
        <v>2</v>
      </c>
      <c r="D31" s="13" t="s">
        <v>3</v>
      </c>
      <c r="E31" s="13" t="s">
        <v>4</v>
      </c>
      <c r="F31" s="13" t="s">
        <v>5</v>
      </c>
      <c r="G31" s="13" t="s">
        <v>6</v>
      </c>
      <c r="H31" s="13" t="s">
        <v>7</v>
      </c>
      <c r="I31" s="13" t="s">
        <v>8</v>
      </c>
      <c r="J31" s="13" t="s">
        <v>9</v>
      </c>
      <c r="K31" s="13" t="s">
        <v>10</v>
      </c>
      <c r="L31" s="13" t="s">
        <v>11</v>
      </c>
      <c r="M31" s="13" t="s">
        <v>12</v>
      </c>
      <c r="N31" s="13" t="s">
        <v>13</v>
      </c>
      <c r="O31" s="13" t="s">
        <v>14</v>
      </c>
      <c r="P31" s="13" t="s">
        <v>15</v>
      </c>
      <c r="Q31" s="13" t="s">
        <v>16</v>
      </c>
      <c r="R31" s="13" t="s">
        <v>45</v>
      </c>
      <c r="S31" s="17" t="s">
        <v>17</v>
      </c>
      <c r="T31" s="17" t="s">
        <v>18</v>
      </c>
      <c r="U31" s="17" t="s">
        <v>19</v>
      </c>
      <c r="V31" s="17" t="s">
        <v>20</v>
      </c>
    </row>
    <row r="32" spans="1:27" ht="13" x14ac:dyDescent="0.3">
      <c r="A32" s="11" t="s">
        <v>24</v>
      </c>
      <c r="B32" s="5">
        <v>49</v>
      </c>
      <c r="C32" s="5">
        <f>SUM(C5:C29)</f>
        <v>1936</v>
      </c>
      <c r="D32" s="5">
        <f t="shared" ref="D32:R32" si="0">SUM(D5:D29)</f>
        <v>1665</v>
      </c>
      <c r="E32" s="5">
        <f t="shared" si="0"/>
        <v>351</v>
      </c>
      <c r="F32" s="5">
        <f t="shared" si="0"/>
        <v>509</v>
      </c>
      <c r="G32" s="5">
        <f t="shared" si="0"/>
        <v>377</v>
      </c>
      <c r="H32" s="5">
        <f t="shared" si="0"/>
        <v>92</v>
      </c>
      <c r="I32" s="5">
        <f t="shared" si="0"/>
        <v>4</v>
      </c>
      <c r="J32" s="5">
        <f t="shared" si="0"/>
        <v>36</v>
      </c>
      <c r="K32" s="5">
        <f t="shared" si="0"/>
        <v>307</v>
      </c>
      <c r="L32" s="5">
        <f t="shared" si="0"/>
        <v>202</v>
      </c>
      <c r="M32" s="5">
        <f t="shared" si="0"/>
        <v>293</v>
      </c>
      <c r="N32" s="5">
        <f t="shared" si="0"/>
        <v>48</v>
      </c>
      <c r="O32" s="5">
        <f t="shared" si="0"/>
        <v>17</v>
      </c>
      <c r="P32" s="5">
        <f t="shared" si="0"/>
        <v>35</v>
      </c>
      <c r="Q32" s="5">
        <f t="shared" si="0"/>
        <v>17</v>
      </c>
      <c r="R32" s="5">
        <f t="shared" si="0"/>
        <v>717</v>
      </c>
      <c r="S32" s="16">
        <v>0.30599999999999999</v>
      </c>
      <c r="T32" s="16">
        <v>0.38900000000000001</v>
      </c>
      <c r="U32" s="16">
        <v>0.43099999999999999</v>
      </c>
      <c r="V32" s="16">
        <v>0.81899999999999995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4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61.54296875" defaultRowHeight="12.5" x14ac:dyDescent="0.25"/>
  <cols>
    <col min="1" max="1" width="22.81640625" style="2" customWidth="1"/>
    <col min="2" max="18" width="7.1796875" style="19" customWidth="1"/>
    <col min="19" max="22" width="7.1796875" style="22" customWidth="1"/>
    <col min="23" max="23" width="7.26953125" style="40" customWidth="1"/>
    <col min="24" max="25" width="7.26953125" style="5" customWidth="1"/>
    <col min="26" max="26" width="25" style="1" customWidth="1"/>
    <col min="27" max="27" width="36.6328125" style="1" customWidth="1"/>
    <col min="28" max="16384" width="61.54296875" style="2"/>
  </cols>
  <sheetData>
    <row r="1" spans="1:27" ht="15.5" x14ac:dyDescent="0.35">
      <c r="A1" s="12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0"/>
      <c r="T1" s="20"/>
      <c r="U1" s="20"/>
      <c r="V1" s="20"/>
    </row>
    <row r="2" spans="1:27" x14ac:dyDescent="0.25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0"/>
      <c r="T2" s="20"/>
      <c r="U2" s="20"/>
      <c r="V2" s="20"/>
    </row>
    <row r="3" spans="1:27" ht="13" x14ac:dyDescent="0.3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13" t="s">
        <v>45</v>
      </c>
      <c r="S3" s="21" t="s">
        <v>17</v>
      </c>
      <c r="T3" s="21" t="s">
        <v>18</v>
      </c>
      <c r="U3" s="21" t="s">
        <v>19</v>
      </c>
      <c r="V3" s="21" t="s">
        <v>20</v>
      </c>
      <c r="X3" s="49" t="s">
        <v>86</v>
      </c>
      <c r="Y3" s="49" t="s">
        <v>87</v>
      </c>
      <c r="Z3" s="122" t="s">
        <v>88</v>
      </c>
      <c r="AA3" s="122" t="s">
        <v>89</v>
      </c>
    </row>
    <row r="4" spans="1:27" ht="13" x14ac:dyDescent="0.3">
      <c r="A4" s="10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S4" s="21"/>
      <c r="T4" s="21"/>
      <c r="U4" s="21"/>
      <c r="V4" s="21"/>
    </row>
    <row r="5" spans="1:27" x14ac:dyDescent="0.25">
      <c r="A5" s="2" t="s">
        <v>240</v>
      </c>
      <c r="B5" s="4">
        <v>41</v>
      </c>
      <c r="C5" s="4">
        <v>190</v>
      </c>
      <c r="D5" s="4">
        <v>166</v>
      </c>
      <c r="E5" s="4">
        <v>33</v>
      </c>
      <c r="F5" s="4">
        <v>53</v>
      </c>
      <c r="G5" s="4">
        <v>31</v>
      </c>
      <c r="H5" s="4">
        <v>18</v>
      </c>
      <c r="I5" s="4">
        <v>1</v>
      </c>
      <c r="J5" s="4">
        <v>3</v>
      </c>
      <c r="K5" s="4">
        <v>38</v>
      </c>
      <c r="L5" s="4">
        <v>17</v>
      </c>
      <c r="M5" s="4">
        <v>28</v>
      </c>
      <c r="N5" s="4">
        <v>3</v>
      </c>
      <c r="O5" s="4">
        <v>3</v>
      </c>
      <c r="P5" s="4">
        <v>1</v>
      </c>
      <c r="Q5" s="4">
        <v>3</v>
      </c>
      <c r="R5" s="19">
        <v>82</v>
      </c>
      <c r="S5" s="9">
        <v>0.31900000000000001</v>
      </c>
      <c r="T5" s="9">
        <v>0.38</v>
      </c>
      <c r="U5" s="9">
        <v>0.49399999999999999</v>
      </c>
      <c r="V5" s="9">
        <v>0.874</v>
      </c>
      <c r="X5" s="5" t="s">
        <v>4</v>
      </c>
      <c r="Y5" s="5" t="s">
        <v>4</v>
      </c>
      <c r="Z5" s="1" t="s">
        <v>93</v>
      </c>
    </row>
    <row r="6" spans="1:27" x14ac:dyDescent="0.25">
      <c r="A6" s="2" t="s">
        <v>235</v>
      </c>
      <c r="B6" s="4">
        <v>40</v>
      </c>
      <c r="C6" s="4">
        <v>152</v>
      </c>
      <c r="D6" s="4">
        <v>136</v>
      </c>
      <c r="E6" s="4">
        <v>14</v>
      </c>
      <c r="F6" s="4">
        <v>41</v>
      </c>
      <c r="G6" s="4">
        <v>38</v>
      </c>
      <c r="H6" s="4">
        <v>3</v>
      </c>
      <c r="I6" s="4">
        <v>0</v>
      </c>
      <c r="J6" s="4">
        <v>0</v>
      </c>
      <c r="K6" s="4">
        <v>28</v>
      </c>
      <c r="L6" s="4">
        <v>11</v>
      </c>
      <c r="M6" s="4">
        <v>16</v>
      </c>
      <c r="N6" s="4">
        <v>0</v>
      </c>
      <c r="O6" s="4">
        <v>0</v>
      </c>
      <c r="P6" s="4">
        <v>2</v>
      </c>
      <c r="Q6" s="4">
        <v>3</v>
      </c>
      <c r="R6" s="19">
        <v>44</v>
      </c>
      <c r="S6" s="9">
        <v>0.30099999999999999</v>
      </c>
      <c r="T6" s="9">
        <v>0.35499999999999998</v>
      </c>
      <c r="U6" s="9">
        <v>0.32400000000000001</v>
      </c>
      <c r="V6" s="9">
        <v>0.67900000000000005</v>
      </c>
      <c r="X6" s="5" t="s">
        <v>4</v>
      </c>
      <c r="Y6" s="5" t="s">
        <v>4</v>
      </c>
      <c r="Z6" s="1" t="s">
        <v>90</v>
      </c>
    </row>
    <row r="7" spans="1:27" x14ac:dyDescent="0.25">
      <c r="A7" s="2" t="s">
        <v>237</v>
      </c>
      <c r="B7" s="4">
        <v>38</v>
      </c>
      <c r="C7" s="4">
        <v>153</v>
      </c>
      <c r="D7" s="4">
        <v>124</v>
      </c>
      <c r="E7" s="4">
        <v>21</v>
      </c>
      <c r="F7" s="4">
        <v>30</v>
      </c>
      <c r="G7" s="4">
        <v>27</v>
      </c>
      <c r="H7" s="4">
        <v>3</v>
      </c>
      <c r="I7" s="4">
        <v>0</v>
      </c>
      <c r="J7" s="4">
        <v>0</v>
      </c>
      <c r="K7" s="4">
        <v>19</v>
      </c>
      <c r="L7" s="4">
        <v>23</v>
      </c>
      <c r="M7" s="4">
        <v>21</v>
      </c>
      <c r="N7" s="4">
        <v>3</v>
      </c>
      <c r="O7" s="4">
        <v>3</v>
      </c>
      <c r="P7" s="4">
        <v>2</v>
      </c>
      <c r="Q7" s="4">
        <v>1</v>
      </c>
      <c r="R7" s="19">
        <v>33</v>
      </c>
      <c r="S7" s="9">
        <v>0.24199999999999999</v>
      </c>
      <c r="T7" s="9">
        <v>0.36699999999999999</v>
      </c>
      <c r="U7" s="9">
        <v>0.26600000000000001</v>
      </c>
      <c r="V7" s="9">
        <v>0.63300000000000001</v>
      </c>
      <c r="X7" s="5" t="s">
        <v>95</v>
      </c>
      <c r="Y7" s="5" t="s">
        <v>4</v>
      </c>
      <c r="Z7" s="1" t="s">
        <v>90</v>
      </c>
      <c r="AA7" s="1" t="s">
        <v>741</v>
      </c>
    </row>
    <row r="8" spans="1:27" x14ac:dyDescent="0.25">
      <c r="A8" s="2" t="s">
        <v>341</v>
      </c>
      <c r="B8" s="4">
        <v>38</v>
      </c>
      <c r="C8" s="4">
        <v>177</v>
      </c>
      <c r="D8" s="4">
        <v>153</v>
      </c>
      <c r="E8" s="4">
        <v>35</v>
      </c>
      <c r="F8" s="4">
        <v>53</v>
      </c>
      <c r="G8" s="4">
        <v>31</v>
      </c>
      <c r="H8" s="4">
        <v>16</v>
      </c>
      <c r="I8" s="4">
        <v>0</v>
      </c>
      <c r="J8" s="4">
        <v>6</v>
      </c>
      <c r="K8" s="4">
        <v>33</v>
      </c>
      <c r="L8" s="4">
        <v>24</v>
      </c>
      <c r="M8" s="4">
        <v>24</v>
      </c>
      <c r="N8" s="4">
        <v>1</v>
      </c>
      <c r="O8" s="4">
        <v>0</v>
      </c>
      <c r="P8" s="4">
        <v>0</v>
      </c>
      <c r="Q8" s="4">
        <v>0</v>
      </c>
      <c r="R8" s="19">
        <v>87</v>
      </c>
      <c r="S8" s="9">
        <v>0.34599999999999997</v>
      </c>
      <c r="T8" s="9">
        <v>0.435</v>
      </c>
      <c r="U8" s="9">
        <v>0.56899999999999995</v>
      </c>
      <c r="V8" s="9">
        <v>1.004</v>
      </c>
      <c r="X8" s="5" t="s">
        <v>4</v>
      </c>
      <c r="Y8" s="5" t="s">
        <v>4</v>
      </c>
      <c r="Z8" s="1" t="s">
        <v>100</v>
      </c>
      <c r="AA8" s="1" t="s">
        <v>91</v>
      </c>
    </row>
    <row r="9" spans="1:27" x14ac:dyDescent="0.25">
      <c r="A9" s="2" t="s">
        <v>339</v>
      </c>
      <c r="B9" s="4">
        <v>37</v>
      </c>
      <c r="C9" s="4">
        <v>173</v>
      </c>
      <c r="D9" s="4">
        <v>156</v>
      </c>
      <c r="E9" s="4">
        <v>36</v>
      </c>
      <c r="F9" s="4">
        <v>54</v>
      </c>
      <c r="G9" s="4">
        <v>39</v>
      </c>
      <c r="H9" s="4">
        <v>14</v>
      </c>
      <c r="I9" s="4">
        <v>0</v>
      </c>
      <c r="J9" s="4">
        <v>1</v>
      </c>
      <c r="K9" s="4">
        <v>29</v>
      </c>
      <c r="L9" s="4">
        <v>13</v>
      </c>
      <c r="M9" s="4">
        <v>17</v>
      </c>
      <c r="N9" s="4">
        <v>7</v>
      </c>
      <c r="O9" s="4">
        <v>0</v>
      </c>
      <c r="P9" s="4">
        <v>3</v>
      </c>
      <c r="Q9" s="4">
        <v>1</v>
      </c>
      <c r="R9" s="19">
        <v>71</v>
      </c>
      <c r="S9" s="9">
        <v>0.34599999999999997</v>
      </c>
      <c r="T9" s="9">
        <v>0.40500000000000003</v>
      </c>
      <c r="U9" s="9">
        <v>0.45500000000000002</v>
      </c>
      <c r="V9" s="9">
        <v>0.86</v>
      </c>
      <c r="X9" s="5" t="s">
        <v>4</v>
      </c>
      <c r="Y9" s="5" t="s">
        <v>4</v>
      </c>
      <c r="Z9" s="1" t="s">
        <v>98</v>
      </c>
      <c r="AA9" s="1" t="s">
        <v>102</v>
      </c>
    </row>
    <row r="10" spans="1:27" x14ac:dyDescent="0.25">
      <c r="A10" s="2" t="s">
        <v>321</v>
      </c>
      <c r="B10" s="4">
        <v>35</v>
      </c>
      <c r="C10" s="4">
        <v>160</v>
      </c>
      <c r="D10" s="4">
        <v>136</v>
      </c>
      <c r="E10" s="4">
        <v>31</v>
      </c>
      <c r="F10" s="4">
        <v>48</v>
      </c>
      <c r="G10" s="4">
        <v>37</v>
      </c>
      <c r="H10" s="4">
        <v>9</v>
      </c>
      <c r="I10" s="4">
        <v>1</v>
      </c>
      <c r="J10" s="4">
        <v>1</v>
      </c>
      <c r="K10" s="4">
        <v>24</v>
      </c>
      <c r="L10" s="4">
        <v>17</v>
      </c>
      <c r="M10" s="4">
        <v>11</v>
      </c>
      <c r="N10" s="4">
        <v>3</v>
      </c>
      <c r="O10" s="4">
        <v>0</v>
      </c>
      <c r="P10" s="4">
        <v>3</v>
      </c>
      <c r="Q10" s="4">
        <v>4</v>
      </c>
      <c r="R10" s="19">
        <v>62</v>
      </c>
      <c r="S10" s="9">
        <v>0.35299999999999998</v>
      </c>
      <c r="T10" s="9">
        <v>0.42499999999999999</v>
      </c>
      <c r="U10" s="9">
        <v>0.45600000000000002</v>
      </c>
      <c r="V10" s="9">
        <v>0.88100000000000001</v>
      </c>
      <c r="X10" s="5" t="s">
        <v>92</v>
      </c>
      <c r="Y10" s="5" t="s">
        <v>4</v>
      </c>
      <c r="Z10" s="1" t="s">
        <v>90</v>
      </c>
      <c r="AA10" s="1" t="s">
        <v>276</v>
      </c>
    </row>
    <row r="11" spans="1:27" x14ac:dyDescent="0.25">
      <c r="A11" s="2" t="s">
        <v>238</v>
      </c>
      <c r="B11" s="4">
        <v>35</v>
      </c>
      <c r="C11" s="4">
        <v>164</v>
      </c>
      <c r="D11" s="4">
        <v>146</v>
      </c>
      <c r="E11" s="4">
        <v>30</v>
      </c>
      <c r="F11" s="4">
        <v>58</v>
      </c>
      <c r="G11" s="4">
        <v>44</v>
      </c>
      <c r="H11" s="4">
        <v>11</v>
      </c>
      <c r="I11" s="4">
        <v>1</v>
      </c>
      <c r="J11" s="4">
        <v>2</v>
      </c>
      <c r="K11" s="4">
        <v>43</v>
      </c>
      <c r="L11" s="4">
        <v>14</v>
      </c>
      <c r="M11" s="4">
        <v>21</v>
      </c>
      <c r="N11" s="4">
        <v>3</v>
      </c>
      <c r="O11" s="4">
        <v>0</v>
      </c>
      <c r="P11" s="4">
        <v>3</v>
      </c>
      <c r="Q11" s="4">
        <v>1</v>
      </c>
      <c r="R11" s="19">
        <v>77</v>
      </c>
      <c r="S11" s="9">
        <v>0.39700000000000002</v>
      </c>
      <c r="T11" s="9">
        <v>0.45700000000000002</v>
      </c>
      <c r="U11" s="9">
        <v>0.52700000000000002</v>
      </c>
      <c r="V11" s="9">
        <v>0.98499999999999999</v>
      </c>
      <c r="X11" s="5" t="s">
        <v>4</v>
      </c>
      <c r="Y11" s="5" t="s">
        <v>4</v>
      </c>
      <c r="Z11" s="1" t="s">
        <v>93</v>
      </c>
      <c r="AA11" s="1" t="s">
        <v>97</v>
      </c>
    </row>
    <row r="12" spans="1:27" x14ac:dyDescent="0.25">
      <c r="A12" s="2" t="s">
        <v>245</v>
      </c>
      <c r="B12" s="4">
        <v>28</v>
      </c>
      <c r="C12" s="4">
        <v>68</v>
      </c>
      <c r="D12" s="4">
        <v>62</v>
      </c>
      <c r="E12" s="4">
        <v>13</v>
      </c>
      <c r="F12" s="4">
        <v>16</v>
      </c>
      <c r="G12" s="4">
        <v>15</v>
      </c>
      <c r="H12" s="4">
        <v>1</v>
      </c>
      <c r="I12" s="4">
        <v>0</v>
      </c>
      <c r="J12" s="4">
        <v>0</v>
      </c>
      <c r="K12" s="4">
        <v>13</v>
      </c>
      <c r="L12" s="4">
        <v>4</v>
      </c>
      <c r="M12" s="4">
        <v>8</v>
      </c>
      <c r="N12" s="4">
        <v>1</v>
      </c>
      <c r="O12" s="4">
        <v>2</v>
      </c>
      <c r="P12" s="4">
        <v>0</v>
      </c>
      <c r="Q12" s="4">
        <v>0</v>
      </c>
      <c r="R12" s="19">
        <v>17</v>
      </c>
      <c r="S12" s="9">
        <v>0.25800000000000001</v>
      </c>
      <c r="T12" s="9">
        <v>0.30299999999999999</v>
      </c>
      <c r="U12" s="9">
        <v>0.27400000000000002</v>
      </c>
      <c r="V12" s="9">
        <v>0.57699999999999996</v>
      </c>
      <c r="X12" s="5" t="s">
        <v>4</v>
      </c>
      <c r="Y12" s="5" t="s">
        <v>4</v>
      </c>
      <c r="Z12" s="1" t="s">
        <v>90</v>
      </c>
      <c r="AA12" s="1" t="s">
        <v>91</v>
      </c>
    </row>
    <row r="13" spans="1:27" x14ac:dyDescent="0.25">
      <c r="A13" s="2" t="s">
        <v>232</v>
      </c>
      <c r="B13" s="4">
        <v>21</v>
      </c>
      <c r="C13" s="4">
        <v>79</v>
      </c>
      <c r="D13" s="4">
        <v>69</v>
      </c>
      <c r="E13" s="4">
        <v>4</v>
      </c>
      <c r="F13" s="4">
        <v>24</v>
      </c>
      <c r="G13" s="4">
        <v>20</v>
      </c>
      <c r="H13" s="4">
        <v>3</v>
      </c>
      <c r="I13" s="4">
        <v>0</v>
      </c>
      <c r="J13" s="4">
        <v>1</v>
      </c>
      <c r="K13" s="4">
        <v>7</v>
      </c>
      <c r="L13" s="4">
        <v>7</v>
      </c>
      <c r="M13" s="4">
        <v>8</v>
      </c>
      <c r="N13" s="4">
        <v>0</v>
      </c>
      <c r="O13" s="4">
        <v>0</v>
      </c>
      <c r="P13" s="4">
        <v>3</v>
      </c>
      <c r="Q13" s="4">
        <v>0</v>
      </c>
      <c r="R13" s="19">
        <v>30</v>
      </c>
      <c r="S13" s="9">
        <v>0.34799999999999998</v>
      </c>
      <c r="T13" s="9">
        <v>0.43</v>
      </c>
      <c r="U13" s="9">
        <v>0.435</v>
      </c>
      <c r="V13" s="9">
        <v>0.86499999999999999</v>
      </c>
      <c r="X13" s="5" t="s">
        <v>4</v>
      </c>
      <c r="Y13" s="5" t="s">
        <v>4</v>
      </c>
      <c r="Z13" s="1" t="s">
        <v>94</v>
      </c>
      <c r="AA13" s="1" t="s">
        <v>101</v>
      </c>
    </row>
    <row r="14" spans="1:27" x14ac:dyDescent="0.25">
      <c r="A14" s="2" t="s">
        <v>578</v>
      </c>
      <c r="B14" s="4">
        <v>20</v>
      </c>
      <c r="C14" s="4">
        <v>70</v>
      </c>
      <c r="D14" s="4">
        <v>64</v>
      </c>
      <c r="E14" s="4">
        <v>8</v>
      </c>
      <c r="F14" s="4">
        <v>12</v>
      </c>
      <c r="G14" s="4">
        <v>9</v>
      </c>
      <c r="H14" s="4">
        <v>3</v>
      </c>
      <c r="I14" s="4">
        <v>0</v>
      </c>
      <c r="J14" s="4">
        <v>0</v>
      </c>
      <c r="K14" s="4">
        <v>4</v>
      </c>
      <c r="L14" s="4">
        <v>2</v>
      </c>
      <c r="M14" s="4">
        <v>21</v>
      </c>
      <c r="N14" s="4">
        <v>0</v>
      </c>
      <c r="O14" s="4">
        <v>0</v>
      </c>
      <c r="P14" s="4">
        <v>4</v>
      </c>
      <c r="Q14" s="4">
        <v>0</v>
      </c>
      <c r="R14" s="19">
        <v>15</v>
      </c>
      <c r="S14" s="9">
        <v>0.188</v>
      </c>
      <c r="T14" s="9">
        <v>0.25700000000000001</v>
      </c>
      <c r="U14" s="9">
        <v>0.23400000000000001</v>
      </c>
      <c r="V14" s="9">
        <v>0.49199999999999999</v>
      </c>
      <c r="X14" s="5" t="s">
        <v>4</v>
      </c>
      <c r="Y14" s="5" t="s">
        <v>4</v>
      </c>
      <c r="Z14" s="1" t="s">
        <v>106</v>
      </c>
      <c r="AA14" s="1" t="s">
        <v>101</v>
      </c>
    </row>
    <row r="15" spans="1:27" x14ac:dyDescent="0.25">
      <c r="A15" s="2" t="s">
        <v>531</v>
      </c>
      <c r="B15" s="4">
        <v>18</v>
      </c>
      <c r="C15" s="4">
        <v>81</v>
      </c>
      <c r="D15" s="4">
        <v>67</v>
      </c>
      <c r="E15" s="4">
        <v>22</v>
      </c>
      <c r="F15" s="4">
        <v>23</v>
      </c>
      <c r="G15" s="4">
        <v>14</v>
      </c>
      <c r="H15" s="4">
        <v>6</v>
      </c>
      <c r="I15" s="4">
        <v>1</v>
      </c>
      <c r="J15" s="4">
        <v>2</v>
      </c>
      <c r="K15" s="4">
        <v>14</v>
      </c>
      <c r="L15" s="4">
        <v>11</v>
      </c>
      <c r="M15" s="4">
        <v>13</v>
      </c>
      <c r="N15" s="4">
        <v>3</v>
      </c>
      <c r="O15" s="4">
        <v>2</v>
      </c>
      <c r="P15" s="4">
        <v>1</v>
      </c>
      <c r="Q15" s="4">
        <v>0</v>
      </c>
      <c r="R15" s="19">
        <v>37</v>
      </c>
      <c r="S15" s="9">
        <v>0.34300000000000003</v>
      </c>
      <c r="T15" s="9">
        <v>0.443</v>
      </c>
      <c r="U15" s="9">
        <v>0.55200000000000005</v>
      </c>
      <c r="V15" s="9">
        <v>0.995</v>
      </c>
      <c r="X15" s="5" t="s">
        <v>4</v>
      </c>
      <c r="Y15" s="5" t="s">
        <v>4</v>
      </c>
      <c r="Z15" s="1" t="s">
        <v>114</v>
      </c>
      <c r="AA15" s="1" t="s">
        <v>109</v>
      </c>
    </row>
    <row r="16" spans="1:27" x14ac:dyDescent="0.25">
      <c r="A16" s="2" t="s">
        <v>420</v>
      </c>
      <c r="B16" s="4">
        <v>16</v>
      </c>
      <c r="C16" s="4">
        <v>71</v>
      </c>
      <c r="D16" s="4">
        <v>62</v>
      </c>
      <c r="E16" s="4">
        <v>8</v>
      </c>
      <c r="F16" s="4">
        <v>19</v>
      </c>
      <c r="G16" s="4">
        <v>13</v>
      </c>
      <c r="H16" s="4">
        <v>6</v>
      </c>
      <c r="I16" s="4">
        <v>0</v>
      </c>
      <c r="J16" s="4">
        <v>0</v>
      </c>
      <c r="K16" s="4">
        <v>6</v>
      </c>
      <c r="L16" s="4">
        <v>5</v>
      </c>
      <c r="M16" s="4">
        <v>3</v>
      </c>
      <c r="N16" s="4">
        <v>0</v>
      </c>
      <c r="O16" s="4">
        <v>2</v>
      </c>
      <c r="P16" s="4">
        <v>1</v>
      </c>
      <c r="Q16" s="4">
        <v>1</v>
      </c>
      <c r="R16" s="19">
        <v>25</v>
      </c>
      <c r="S16" s="9">
        <v>0.30599999999999999</v>
      </c>
      <c r="T16" s="9">
        <v>0.36199999999999999</v>
      </c>
      <c r="U16" s="9">
        <v>0.40300000000000002</v>
      </c>
      <c r="V16" s="9">
        <v>0.76600000000000001</v>
      </c>
      <c r="X16" s="5" t="s">
        <v>4</v>
      </c>
      <c r="Y16" s="5" t="s">
        <v>4</v>
      </c>
      <c r="Z16" s="1" t="s">
        <v>107</v>
      </c>
      <c r="AA16" s="1" t="s">
        <v>113</v>
      </c>
    </row>
    <row r="17" spans="1:27" x14ac:dyDescent="0.25">
      <c r="A17" s="2" t="s">
        <v>332</v>
      </c>
      <c r="B17" s="4">
        <v>13</v>
      </c>
      <c r="C17" s="4">
        <v>63</v>
      </c>
      <c r="D17" s="4">
        <v>51</v>
      </c>
      <c r="E17" s="4">
        <v>12</v>
      </c>
      <c r="F17" s="4">
        <v>22</v>
      </c>
      <c r="G17" s="4">
        <v>18</v>
      </c>
      <c r="H17" s="4">
        <v>2</v>
      </c>
      <c r="I17" s="4">
        <v>0</v>
      </c>
      <c r="J17" s="4">
        <v>2</v>
      </c>
      <c r="K17" s="4">
        <v>7</v>
      </c>
      <c r="L17" s="4">
        <v>11</v>
      </c>
      <c r="M17" s="4">
        <v>7</v>
      </c>
      <c r="N17" s="4">
        <v>5</v>
      </c>
      <c r="O17" s="4">
        <v>0</v>
      </c>
      <c r="P17" s="4">
        <v>1</v>
      </c>
      <c r="Q17" s="4">
        <v>0</v>
      </c>
      <c r="R17" s="19">
        <v>30</v>
      </c>
      <c r="S17" s="9">
        <v>0.43099999999999999</v>
      </c>
      <c r="T17" s="9">
        <v>0.54</v>
      </c>
      <c r="U17" s="9">
        <v>0.58799999999999997</v>
      </c>
      <c r="V17" s="9">
        <v>1.1279999999999999</v>
      </c>
      <c r="X17" s="5" t="s">
        <v>92</v>
      </c>
      <c r="Y17" s="5" t="s">
        <v>4</v>
      </c>
      <c r="Z17" s="1" t="s">
        <v>96</v>
      </c>
      <c r="AA17" s="1" t="s">
        <v>275</v>
      </c>
    </row>
    <row r="18" spans="1:27" x14ac:dyDescent="0.25">
      <c r="A18" s="2" t="s">
        <v>579</v>
      </c>
      <c r="B18" s="4">
        <v>9</v>
      </c>
      <c r="C18" s="4">
        <v>22</v>
      </c>
      <c r="D18" s="4">
        <v>18</v>
      </c>
      <c r="E18" s="4">
        <v>2</v>
      </c>
      <c r="F18" s="4">
        <v>1</v>
      </c>
      <c r="G18" s="4">
        <v>0</v>
      </c>
      <c r="H18" s="4">
        <v>1</v>
      </c>
      <c r="I18" s="4">
        <v>0</v>
      </c>
      <c r="J18" s="4">
        <v>0</v>
      </c>
      <c r="K18" s="4">
        <v>3</v>
      </c>
      <c r="L18" s="4">
        <v>2</v>
      </c>
      <c r="M18" s="4">
        <v>3</v>
      </c>
      <c r="N18" s="4">
        <v>0</v>
      </c>
      <c r="O18" s="4">
        <v>0</v>
      </c>
      <c r="P18" s="4">
        <v>1</v>
      </c>
      <c r="Q18" s="4">
        <v>1</v>
      </c>
      <c r="R18" s="19">
        <v>2</v>
      </c>
      <c r="S18" s="9">
        <v>5.6000000000000001E-2</v>
      </c>
      <c r="T18" s="9">
        <v>0.182</v>
      </c>
      <c r="U18" s="9">
        <v>0.111</v>
      </c>
      <c r="V18" s="9">
        <v>0.29299999999999998</v>
      </c>
      <c r="X18" s="5" t="s">
        <v>4</v>
      </c>
      <c r="Y18" s="5" t="s">
        <v>4</v>
      </c>
      <c r="Z18" s="1" t="s">
        <v>93</v>
      </c>
      <c r="AA18" s="1" t="s">
        <v>105</v>
      </c>
    </row>
    <row r="19" spans="1:27" x14ac:dyDescent="0.25">
      <c r="A19" s="2" t="s">
        <v>574</v>
      </c>
      <c r="B19" s="4">
        <v>9</v>
      </c>
      <c r="C19" s="4">
        <v>34</v>
      </c>
      <c r="D19" s="4">
        <v>27</v>
      </c>
      <c r="E19" s="4">
        <v>4</v>
      </c>
      <c r="F19" s="4">
        <v>9</v>
      </c>
      <c r="G19" s="4">
        <v>8</v>
      </c>
      <c r="H19" s="4">
        <v>1</v>
      </c>
      <c r="I19" s="4">
        <v>0</v>
      </c>
      <c r="J19" s="4">
        <v>0</v>
      </c>
      <c r="K19" s="4">
        <v>2</v>
      </c>
      <c r="L19" s="4">
        <v>6</v>
      </c>
      <c r="M19" s="4">
        <v>13</v>
      </c>
      <c r="N19" s="4">
        <v>0</v>
      </c>
      <c r="O19" s="4">
        <v>1</v>
      </c>
      <c r="P19" s="4">
        <v>0</v>
      </c>
      <c r="Q19" s="4">
        <v>0</v>
      </c>
      <c r="R19" s="19">
        <v>10</v>
      </c>
      <c r="S19" s="9">
        <v>0.33300000000000002</v>
      </c>
      <c r="T19" s="9">
        <v>0.45500000000000002</v>
      </c>
      <c r="U19" s="9">
        <v>0.37</v>
      </c>
      <c r="V19" s="9">
        <v>0.82499999999999996</v>
      </c>
      <c r="X19" s="5" t="s">
        <v>92</v>
      </c>
      <c r="Y19" s="5" t="s">
        <v>4</v>
      </c>
      <c r="Z19" s="1" t="s">
        <v>93</v>
      </c>
    </row>
    <row r="20" spans="1:27" x14ac:dyDescent="0.25">
      <c r="A20" s="2" t="s">
        <v>393</v>
      </c>
      <c r="B20" s="4">
        <v>6</v>
      </c>
      <c r="C20" s="4">
        <v>19</v>
      </c>
      <c r="D20" s="4">
        <v>18</v>
      </c>
      <c r="E20" s="4">
        <v>3</v>
      </c>
      <c r="F20" s="4">
        <v>8</v>
      </c>
      <c r="G20" s="4">
        <v>8</v>
      </c>
      <c r="H20" s="4">
        <v>0</v>
      </c>
      <c r="I20" s="4">
        <v>0</v>
      </c>
      <c r="J20" s="4">
        <v>0</v>
      </c>
      <c r="K20" s="4">
        <v>2</v>
      </c>
      <c r="L20" s="4">
        <v>1</v>
      </c>
      <c r="M20" s="4">
        <v>5</v>
      </c>
      <c r="N20" s="4">
        <v>0</v>
      </c>
      <c r="O20" s="4">
        <v>0</v>
      </c>
      <c r="P20" s="4">
        <v>0</v>
      </c>
      <c r="Q20" s="4">
        <v>0</v>
      </c>
      <c r="R20" s="19">
        <v>8</v>
      </c>
      <c r="S20" s="9">
        <v>0.44400000000000001</v>
      </c>
      <c r="T20" s="9">
        <v>0.47399999999999998</v>
      </c>
      <c r="U20" s="9">
        <v>0.44400000000000001</v>
      </c>
      <c r="V20" s="9">
        <v>0.91800000000000004</v>
      </c>
      <c r="X20" s="5" t="s">
        <v>4</v>
      </c>
      <c r="Y20" s="5" t="s">
        <v>4</v>
      </c>
      <c r="Z20" s="1" t="s">
        <v>93</v>
      </c>
      <c r="AA20" s="1" t="s">
        <v>104</v>
      </c>
    </row>
    <row r="21" spans="1:27" x14ac:dyDescent="0.25">
      <c r="A21" s="2" t="s">
        <v>398</v>
      </c>
      <c r="B21" s="4">
        <v>5</v>
      </c>
      <c r="C21" s="4">
        <v>23</v>
      </c>
      <c r="D21" s="4">
        <v>15</v>
      </c>
      <c r="E21" s="4">
        <v>6</v>
      </c>
      <c r="F21" s="4">
        <v>4</v>
      </c>
      <c r="G21" s="4">
        <v>4</v>
      </c>
      <c r="H21" s="4">
        <v>0</v>
      </c>
      <c r="I21" s="4">
        <v>0</v>
      </c>
      <c r="J21" s="4">
        <v>0</v>
      </c>
      <c r="K21" s="4">
        <v>2</v>
      </c>
      <c r="L21" s="4">
        <v>6</v>
      </c>
      <c r="M21" s="4">
        <v>8</v>
      </c>
      <c r="N21" s="4">
        <v>0</v>
      </c>
      <c r="O21" s="4">
        <v>1</v>
      </c>
      <c r="P21" s="4">
        <v>1</v>
      </c>
      <c r="Q21" s="4">
        <v>0</v>
      </c>
      <c r="R21" s="19">
        <v>4</v>
      </c>
      <c r="S21" s="9">
        <v>0.26700000000000002</v>
      </c>
      <c r="T21" s="9">
        <v>0.5</v>
      </c>
      <c r="U21" s="9">
        <v>0.26700000000000002</v>
      </c>
      <c r="V21" s="9">
        <v>0.76700000000000002</v>
      </c>
      <c r="X21" s="5" t="s">
        <v>92</v>
      </c>
      <c r="Y21" s="5" t="s">
        <v>92</v>
      </c>
      <c r="Z21" s="1" t="s">
        <v>99</v>
      </c>
      <c r="AA21" s="1" t="s">
        <v>103</v>
      </c>
    </row>
    <row r="22" spans="1:27" x14ac:dyDescent="0.25">
      <c r="A22" s="2" t="s">
        <v>580</v>
      </c>
      <c r="B22" s="4">
        <v>5</v>
      </c>
      <c r="C22" s="4">
        <v>23</v>
      </c>
      <c r="D22" s="4">
        <v>19</v>
      </c>
      <c r="E22" s="4">
        <v>2</v>
      </c>
      <c r="F22" s="4">
        <v>3</v>
      </c>
      <c r="G22" s="4">
        <v>2</v>
      </c>
      <c r="H22" s="4">
        <v>1</v>
      </c>
      <c r="I22" s="4">
        <v>0</v>
      </c>
      <c r="J22" s="4">
        <v>0</v>
      </c>
      <c r="K22" s="4">
        <v>2</v>
      </c>
      <c r="L22" s="4">
        <v>4</v>
      </c>
      <c r="M22" s="4">
        <v>7</v>
      </c>
      <c r="N22" s="4">
        <v>0</v>
      </c>
      <c r="O22" s="4">
        <v>0</v>
      </c>
      <c r="P22" s="4">
        <v>0</v>
      </c>
      <c r="Q22" s="4">
        <v>0</v>
      </c>
      <c r="R22" s="19">
        <v>4</v>
      </c>
      <c r="S22" s="9">
        <v>0.158</v>
      </c>
      <c r="T22" s="9">
        <v>0.30399999999999999</v>
      </c>
      <c r="U22" s="9">
        <v>0.21099999999999999</v>
      </c>
      <c r="V22" s="9">
        <v>0.51500000000000001</v>
      </c>
      <c r="X22" s="5" t="s">
        <v>4</v>
      </c>
      <c r="Y22" s="5" t="s">
        <v>4</v>
      </c>
      <c r="Z22" s="1" t="s">
        <v>94</v>
      </c>
      <c r="AA22" s="1" t="s">
        <v>129</v>
      </c>
    </row>
    <row r="23" spans="1:27" x14ac:dyDescent="0.25">
      <c r="A23" s="2" t="s">
        <v>581</v>
      </c>
      <c r="B23" s="4">
        <v>4</v>
      </c>
      <c r="C23" s="4">
        <v>17</v>
      </c>
      <c r="D23" s="4">
        <v>15</v>
      </c>
      <c r="E23" s="4">
        <v>7</v>
      </c>
      <c r="F23" s="4">
        <v>8</v>
      </c>
      <c r="G23" s="4">
        <v>7</v>
      </c>
      <c r="H23" s="4">
        <v>0</v>
      </c>
      <c r="I23" s="4">
        <v>1</v>
      </c>
      <c r="J23" s="4">
        <v>0</v>
      </c>
      <c r="K23" s="4">
        <v>2</v>
      </c>
      <c r="L23" s="4">
        <v>2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19">
        <v>10</v>
      </c>
      <c r="S23" s="9">
        <v>0.53300000000000003</v>
      </c>
      <c r="T23" s="9">
        <v>0.58799999999999997</v>
      </c>
      <c r="U23" s="9">
        <v>0.66700000000000004</v>
      </c>
      <c r="V23" s="9">
        <v>1.2549999999999999</v>
      </c>
      <c r="X23" s="5" t="s">
        <v>4</v>
      </c>
      <c r="Y23" s="5" t="s">
        <v>4</v>
      </c>
      <c r="Z23" s="1" t="s">
        <v>90</v>
      </c>
      <c r="AA23" s="1" t="s">
        <v>97</v>
      </c>
    </row>
    <row r="24" spans="1:27" x14ac:dyDescent="0.25">
      <c r="A24" s="2" t="s">
        <v>557</v>
      </c>
      <c r="B24" s="4">
        <v>3</v>
      </c>
      <c r="C24" s="4">
        <v>13</v>
      </c>
      <c r="D24" s="4">
        <v>9</v>
      </c>
      <c r="E24" s="4">
        <v>2</v>
      </c>
      <c r="F24" s="4">
        <v>1</v>
      </c>
      <c r="G24" s="4">
        <v>1</v>
      </c>
      <c r="H24" s="4">
        <v>0</v>
      </c>
      <c r="I24" s="4">
        <v>0</v>
      </c>
      <c r="J24" s="4">
        <v>0</v>
      </c>
      <c r="K24" s="4">
        <v>1</v>
      </c>
      <c r="L24" s="4">
        <v>4</v>
      </c>
      <c r="M24" s="4">
        <v>4</v>
      </c>
      <c r="N24" s="4">
        <v>0</v>
      </c>
      <c r="O24" s="4">
        <v>0</v>
      </c>
      <c r="P24" s="4">
        <v>0</v>
      </c>
      <c r="Q24" s="4">
        <v>0</v>
      </c>
      <c r="R24" s="19">
        <v>1</v>
      </c>
      <c r="S24" s="9">
        <v>0.111</v>
      </c>
      <c r="T24" s="9">
        <v>0.38500000000000001</v>
      </c>
      <c r="U24" s="9">
        <v>0.111</v>
      </c>
      <c r="V24" s="9">
        <v>0.496</v>
      </c>
      <c r="X24" s="5" t="s">
        <v>4</v>
      </c>
      <c r="Y24" s="5" t="s">
        <v>4</v>
      </c>
      <c r="Z24" s="1" t="s">
        <v>93</v>
      </c>
      <c r="AA24" s="1" t="s">
        <v>111</v>
      </c>
    </row>
    <row r="25" spans="1:27" x14ac:dyDescent="0.25">
      <c r="A25" s="2" t="s">
        <v>530</v>
      </c>
      <c r="B25" s="4">
        <v>3</v>
      </c>
      <c r="C25" s="4">
        <v>12</v>
      </c>
      <c r="D25" s="4">
        <v>9</v>
      </c>
      <c r="E25" s="4">
        <v>3</v>
      </c>
      <c r="F25" s="4">
        <v>4</v>
      </c>
      <c r="G25" s="4">
        <v>3</v>
      </c>
      <c r="H25" s="4">
        <v>1</v>
      </c>
      <c r="I25" s="4">
        <v>0</v>
      </c>
      <c r="J25" s="4">
        <v>0</v>
      </c>
      <c r="K25" s="4">
        <v>4</v>
      </c>
      <c r="L25" s="4">
        <v>3</v>
      </c>
      <c r="M25" s="4">
        <v>2</v>
      </c>
      <c r="N25" s="4">
        <v>0</v>
      </c>
      <c r="O25" s="4">
        <v>0</v>
      </c>
      <c r="P25" s="4">
        <v>0</v>
      </c>
      <c r="Q25" s="4">
        <v>0</v>
      </c>
      <c r="R25" s="19">
        <v>5</v>
      </c>
      <c r="S25" s="9">
        <v>0.44400000000000001</v>
      </c>
      <c r="T25" s="9">
        <v>0.58299999999999996</v>
      </c>
      <c r="U25" s="9">
        <v>0.55600000000000005</v>
      </c>
      <c r="V25" s="9">
        <v>1.139</v>
      </c>
      <c r="X25" s="5" t="s">
        <v>92</v>
      </c>
      <c r="Y25" s="5" t="s">
        <v>4</v>
      </c>
      <c r="Z25" s="1" t="s">
        <v>114</v>
      </c>
      <c r="AA25" s="1" t="s">
        <v>91</v>
      </c>
    </row>
    <row r="26" spans="1:27" x14ac:dyDescent="0.25">
      <c r="A26" s="2" t="s">
        <v>546</v>
      </c>
      <c r="B26" s="4">
        <v>3</v>
      </c>
      <c r="C26" s="4">
        <v>17</v>
      </c>
      <c r="D26" s="4">
        <v>15</v>
      </c>
      <c r="E26" s="4">
        <v>3</v>
      </c>
      <c r="F26" s="4">
        <v>5</v>
      </c>
      <c r="G26" s="4">
        <v>4</v>
      </c>
      <c r="H26" s="4">
        <v>1</v>
      </c>
      <c r="I26" s="4">
        <v>0</v>
      </c>
      <c r="J26" s="4">
        <v>0</v>
      </c>
      <c r="K26" s="4">
        <v>4</v>
      </c>
      <c r="L26" s="4">
        <v>1</v>
      </c>
      <c r="M26" s="4">
        <v>2</v>
      </c>
      <c r="N26" s="4">
        <v>0</v>
      </c>
      <c r="O26" s="4">
        <v>0</v>
      </c>
      <c r="P26" s="4">
        <v>1</v>
      </c>
      <c r="Q26" s="4">
        <v>0</v>
      </c>
      <c r="R26" s="19">
        <v>6</v>
      </c>
      <c r="S26" s="9">
        <v>0.33300000000000002</v>
      </c>
      <c r="T26" s="9">
        <v>0.41199999999999998</v>
      </c>
      <c r="U26" s="9">
        <v>0.4</v>
      </c>
      <c r="V26" s="9">
        <v>0.81200000000000006</v>
      </c>
      <c r="X26" s="5" t="s">
        <v>4</v>
      </c>
      <c r="Y26" s="5" t="s">
        <v>4</v>
      </c>
      <c r="Z26" s="1" t="s">
        <v>181</v>
      </c>
      <c r="AA26" s="1" t="s">
        <v>101</v>
      </c>
    </row>
    <row r="27" spans="1:27" x14ac:dyDescent="0.25">
      <c r="A27" s="2" t="s">
        <v>561</v>
      </c>
      <c r="B27" s="4">
        <v>3</v>
      </c>
      <c r="C27" s="4">
        <v>3</v>
      </c>
      <c r="D27" s="4">
        <v>2</v>
      </c>
      <c r="E27" s="4">
        <v>0</v>
      </c>
      <c r="F27" s="4">
        <v>1</v>
      </c>
      <c r="G27" s="4">
        <v>1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1</v>
      </c>
      <c r="N27" s="4">
        <v>0</v>
      </c>
      <c r="O27" s="4">
        <v>0</v>
      </c>
      <c r="P27" s="4">
        <v>1</v>
      </c>
      <c r="Q27" s="4">
        <v>0</v>
      </c>
      <c r="R27" s="19">
        <v>1</v>
      </c>
      <c r="S27" s="9">
        <v>0.5</v>
      </c>
      <c r="T27" s="9">
        <v>0.66700000000000004</v>
      </c>
      <c r="U27" s="9">
        <v>0.5</v>
      </c>
      <c r="V27" s="9">
        <v>1.167</v>
      </c>
      <c r="X27" s="5" t="s">
        <v>4</v>
      </c>
      <c r="Y27" s="5" t="s">
        <v>4</v>
      </c>
      <c r="Z27" s="1" t="s">
        <v>93</v>
      </c>
    </row>
    <row r="28" spans="1:27" x14ac:dyDescent="0.25">
      <c r="A28" s="2" t="s">
        <v>562</v>
      </c>
      <c r="B28" s="4">
        <v>3</v>
      </c>
      <c r="C28" s="4">
        <v>11</v>
      </c>
      <c r="D28" s="4">
        <v>10</v>
      </c>
      <c r="E28" s="4">
        <v>1</v>
      </c>
      <c r="F28" s="4">
        <v>1</v>
      </c>
      <c r="G28" s="4">
        <v>1</v>
      </c>
      <c r="H28" s="4">
        <v>0</v>
      </c>
      <c r="I28" s="4">
        <v>0</v>
      </c>
      <c r="J28" s="4">
        <v>0</v>
      </c>
      <c r="K28" s="4">
        <v>3</v>
      </c>
      <c r="L28" s="4">
        <v>1</v>
      </c>
      <c r="M28" s="4">
        <v>3</v>
      </c>
      <c r="N28" s="4">
        <v>0</v>
      </c>
      <c r="O28" s="4">
        <v>0</v>
      </c>
      <c r="P28" s="4">
        <v>0</v>
      </c>
      <c r="Q28" s="4">
        <v>0</v>
      </c>
      <c r="R28" s="19">
        <v>1</v>
      </c>
      <c r="S28" s="9">
        <v>0.1</v>
      </c>
      <c r="T28" s="9">
        <v>0.182</v>
      </c>
      <c r="U28" s="9">
        <v>0.1</v>
      </c>
      <c r="V28" s="9">
        <v>0.28199999999999997</v>
      </c>
      <c r="X28" s="5" t="s">
        <v>4</v>
      </c>
      <c r="Y28" s="5" t="s">
        <v>4</v>
      </c>
      <c r="Z28" s="1" t="s">
        <v>184</v>
      </c>
      <c r="AA28" s="1" t="s">
        <v>101</v>
      </c>
    </row>
    <row r="29" spans="1:27" x14ac:dyDescent="0.25">
      <c r="A29" s="2" t="s">
        <v>582</v>
      </c>
      <c r="B29" s="4">
        <v>3</v>
      </c>
      <c r="C29" s="4">
        <v>9</v>
      </c>
      <c r="D29" s="4">
        <v>7</v>
      </c>
      <c r="E29" s="4">
        <v>2</v>
      </c>
      <c r="F29" s="4">
        <v>2</v>
      </c>
      <c r="G29" s="4">
        <v>2</v>
      </c>
      <c r="H29" s="4">
        <v>0</v>
      </c>
      <c r="I29" s="4">
        <v>0</v>
      </c>
      <c r="J29" s="4">
        <v>0</v>
      </c>
      <c r="K29" s="4">
        <v>1</v>
      </c>
      <c r="L29" s="4">
        <v>2</v>
      </c>
      <c r="M29" s="4">
        <v>1</v>
      </c>
      <c r="N29" s="4">
        <v>1</v>
      </c>
      <c r="O29" s="4">
        <v>0</v>
      </c>
      <c r="P29" s="4">
        <v>0</v>
      </c>
      <c r="Q29" s="4">
        <v>0</v>
      </c>
      <c r="R29" s="19">
        <v>2</v>
      </c>
      <c r="S29" s="9">
        <v>0.28599999999999998</v>
      </c>
      <c r="T29" s="9">
        <v>0.44400000000000001</v>
      </c>
      <c r="U29" s="9">
        <v>0.28599999999999998</v>
      </c>
      <c r="V29" s="9">
        <v>0.73</v>
      </c>
      <c r="X29" s="5" t="s">
        <v>4</v>
      </c>
      <c r="Y29" s="5" t="s">
        <v>4</v>
      </c>
      <c r="Z29" s="1" t="s">
        <v>115</v>
      </c>
      <c r="AA29" s="1" t="s">
        <v>118</v>
      </c>
    </row>
    <row r="30" spans="1:27" x14ac:dyDescent="0.25">
      <c r="A30" s="2" t="s">
        <v>342</v>
      </c>
      <c r="B30" s="4">
        <v>3</v>
      </c>
      <c r="C30" s="4">
        <v>8</v>
      </c>
      <c r="D30" s="4">
        <v>7</v>
      </c>
      <c r="E30" s="4">
        <v>1</v>
      </c>
      <c r="F30" s="4">
        <v>2</v>
      </c>
      <c r="G30" s="4">
        <v>1</v>
      </c>
      <c r="H30" s="4">
        <v>0</v>
      </c>
      <c r="I30" s="4">
        <v>0</v>
      </c>
      <c r="J30" s="4">
        <v>1</v>
      </c>
      <c r="K30" s="4">
        <v>2</v>
      </c>
      <c r="L30" s="4">
        <v>1</v>
      </c>
      <c r="M30" s="4">
        <v>1</v>
      </c>
      <c r="N30" s="4">
        <v>0</v>
      </c>
      <c r="O30" s="4">
        <v>0</v>
      </c>
      <c r="P30" s="4">
        <v>0</v>
      </c>
      <c r="Q30" s="4">
        <v>0</v>
      </c>
      <c r="R30" s="19">
        <v>5</v>
      </c>
      <c r="S30" s="9">
        <v>0.28599999999999998</v>
      </c>
      <c r="T30" s="9">
        <v>0.375</v>
      </c>
      <c r="U30" s="9">
        <v>0.71399999999999997</v>
      </c>
      <c r="V30" s="9">
        <v>1.089</v>
      </c>
      <c r="X30" s="5" t="s">
        <v>4</v>
      </c>
      <c r="Y30" s="5" t="s">
        <v>4</v>
      </c>
      <c r="Z30" s="1" t="s">
        <v>185</v>
      </c>
    </row>
    <row r="31" spans="1:27" x14ac:dyDescent="0.25">
      <c r="A31" s="2" t="s">
        <v>583</v>
      </c>
      <c r="B31" s="4">
        <v>3</v>
      </c>
      <c r="C31" s="4">
        <v>6</v>
      </c>
      <c r="D31" s="4">
        <v>5</v>
      </c>
      <c r="E31" s="4">
        <v>2</v>
      </c>
      <c r="F31" s="4">
        <v>1</v>
      </c>
      <c r="G31" s="4">
        <v>1</v>
      </c>
      <c r="H31" s="4">
        <v>0</v>
      </c>
      <c r="I31" s="4">
        <v>0</v>
      </c>
      <c r="J31" s="4">
        <v>0</v>
      </c>
      <c r="K31" s="4">
        <v>0</v>
      </c>
      <c r="L31" s="4">
        <v>1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19">
        <v>1</v>
      </c>
      <c r="S31" s="9">
        <v>0.2</v>
      </c>
      <c r="T31" s="9">
        <v>0.33300000000000002</v>
      </c>
      <c r="U31" s="9">
        <v>0.2</v>
      </c>
      <c r="V31" s="9">
        <v>0.53300000000000003</v>
      </c>
      <c r="X31" s="5" t="s">
        <v>4</v>
      </c>
      <c r="Y31" s="5" t="s">
        <v>4</v>
      </c>
      <c r="Z31" s="1" t="s">
        <v>90</v>
      </c>
    </row>
    <row r="32" spans="1:27" x14ac:dyDescent="0.25">
      <c r="A32" s="2" t="s">
        <v>551</v>
      </c>
      <c r="B32" s="4">
        <v>2</v>
      </c>
      <c r="C32" s="4">
        <v>10</v>
      </c>
      <c r="D32" s="4">
        <v>9</v>
      </c>
      <c r="E32" s="4">
        <v>2</v>
      </c>
      <c r="F32" s="4">
        <v>3</v>
      </c>
      <c r="G32" s="4">
        <v>3</v>
      </c>
      <c r="H32" s="4">
        <v>0</v>
      </c>
      <c r="I32" s="4">
        <v>0</v>
      </c>
      <c r="J32" s="4">
        <v>0</v>
      </c>
      <c r="K32" s="4">
        <v>2</v>
      </c>
      <c r="L32" s="4">
        <v>1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19">
        <v>3</v>
      </c>
      <c r="S32" s="9">
        <v>0.33300000000000002</v>
      </c>
      <c r="T32" s="9">
        <v>0.4</v>
      </c>
      <c r="U32" s="9">
        <v>0.33300000000000002</v>
      </c>
      <c r="V32" s="9">
        <v>0.73299999999999998</v>
      </c>
      <c r="X32" s="5" t="s">
        <v>4</v>
      </c>
      <c r="Y32" s="5" t="s">
        <v>4</v>
      </c>
      <c r="Z32" s="1" t="s">
        <v>93</v>
      </c>
    </row>
    <row r="33" spans="1:27" x14ac:dyDescent="0.25">
      <c r="A33" s="2" t="s">
        <v>473</v>
      </c>
      <c r="B33" s="4">
        <v>2</v>
      </c>
      <c r="C33" s="4">
        <v>3</v>
      </c>
      <c r="D33" s="4">
        <v>2</v>
      </c>
      <c r="E33" s="4">
        <v>0</v>
      </c>
      <c r="F33" s="4">
        <v>1</v>
      </c>
      <c r="G33" s="4">
        <v>1</v>
      </c>
      <c r="H33" s="4">
        <v>0</v>
      </c>
      <c r="I33" s="4">
        <v>0</v>
      </c>
      <c r="J33" s="4">
        <v>0</v>
      </c>
      <c r="K33" s="4">
        <v>0</v>
      </c>
      <c r="L33" s="4">
        <v>1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19">
        <v>1</v>
      </c>
      <c r="S33" s="9">
        <v>0.5</v>
      </c>
      <c r="T33" s="9">
        <v>0.66700000000000004</v>
      </c>
      <c r="U33" s="9">
        <v>0.5</v>
      </c>
      <c r="V33" s="9">
        <v>1.167</v>
      </c>
      <c r="X33" s="5" t="s">
        <v>4</v>
      </c>
      <c r="Y33" s="5" t="s">
        <v>4</v>
      </c>
      <c r="Z33" s="1" t="s">
        <v>115</v>
      </c>
    </row>
    <row r="34" spans="1:27" x14ac:dyDescent="0.25">
      <c r="A34" s="2" t="s">
        <v>363</v>
      </c>
      <c r="B34" s="4">
        <v>2</v>
      </c>
      <c r="C34" s="4">
        <v>9</v>
      </c>
      <c r="D34" s="4">
        <v>7</v>
      </c>
      <c r="E34" s="4">
        <v>4</v>
      </c>
      <c r="F34" s="4">
        <v>3</v>
      </c>
      <c r="G34" s="4">
        <v>3</v>
      </c>
      <c r="H34" s="4">
        <v>0</v>
      </c>
      <c r="I34" s="4">
        <v>0</v>
      </c>
      <c r="J34" s="4">
        <v>0</v>
      </c>
      <c r="K34" s="4">
        <v>1</v>
      </c>
      <c r="L34" s="4">
        <v>1</v>
      </c>
      <c r="M34" s="4">
        <v>0</v>
      </c>
      <c r="N34" s="4">
        <v>0</v>
      </c>
      <c r="O34" s="4">
        <v>0</v>
      </c>
      <c r="P34" s="4">
        <v>1</v>
      </c>
      <c r="Q34" s="4">
        <v>0</v>
      </c>
      <c r="R34" s="19">
        <v>3</v>
      </c>
      <c r="S34" s="9">
        <v>0.42899999999999999</v>
      </c>
      <c r="T34" s="9">
        <v>0.55600000000000005</v>
      </c>
      <c r="U34" s="9">
        <v>0.42899999999999999</v>
      </c>
      <c r="V34" s="9">
        <v>0.98399999999999999</v>
      </c>
      <c r="X34" s="5" t="s">
        <v>4</v>
      </c>
      <c r="Y34" s="5" t="s">
        <v>4</v>
      </c>
      <c r="Z34" s="1" t="s">
        <v>107</v>
      </c>
      <c r="AA34" s="1" t="s">
        <v>108</v>
      </c>
    </row>
    <row r="35" spans="1:27" x14ac:dyDescent="0.25">
      <c r="A35" s="2" t="s">
        <v>584</v>
      </c>
      <c r="B35" s="4">
        <v>2</v>
      </c>
      <c r="C35" s="4">
        <v>6</v>
      </c>
      <c r="D35" s="4">
        <v>5</v>
      </c>
      <c r="E35" s="4">
        <v>2</v>
      </c>
      <c r="F35" s="4">
        <v>2</v>
      </c>
      <c r="G35" s="4">
        <v>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1</v>
      </c>
      <c r="N35" s="4">
        <v>0</v>
      </c>
      <c r="O35" s="4">
        <v>0</v>
      </c>
      <c r="P35" s="4">
        <v>1</v>
      </c>
      <c r="Q35" s="4">
        <v>0</v>
      </c>
      <c r="R35" s="19">
        <v>2</v>
      </c>
      <c r="S35" s="9">
        <v>0.4</v>
      </c>
      <c r="T35" s="9">
        <v>0.5</v>
      </c>
      <c r="U35" s="9">
        <v>0.4</v>
      </c>
      <c r="V35" s="9">
        <v>0.9</v>
      </c>
      <c r="X35" s="5" t="s">
        <v>4</v>
      </c>
      <c r="Y35" s="5" t="s">
        <v>4</v>
      </c>
      <c r="Z35" s="1" t="s">
        <v>191</v>
      </c>
      <c r="AA35" s="1" t="s">
        <v>101</v>
      </c>
    </row>
    <row r="36" spans="1:27" x14ac:dyDescent="0.25">
      <c r="A36" s="2" t="s">
        <v>243</v>
      </c>
      <c r="B36" s="4">
        <v>1</v>
      </c>
      <c r="C36" s="4">
        <v>5</v>
      </c>
      <c r="D36" s="4">
        <v>4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1</v>
      </c>
      <c r="M36" s="4">
        <v>1</v>
      </c>
      <c r="N36" s="4">
        <v>0</v>
      </c>
      <c r="O36" s="4">
        <v>0</v>
      </c>
      <c r="P36" s="4">
        <v>0</v>
      </c>
      <c r="Q36" s="4">
        <v>0</v>
      </c>
      <c r="R36" s="19">
        <v>0</v>
      </c>
      <c r="S36" s="9">
        <v>0</v>
      </c>
      <c r="T36" s="9">
        <v>0.2</v>
      </c>
      <c r="U36" s="9">
        <v>0</v>
      </c>
      <c r="V36" s="9">
        <v>0.2</v>
      </c>
      <c r="X36" s="5" t="s">
        <v>4</v>
      </c>
      <c r="Y36" s="5" t="s">
        <v>4</v>
      </c>
      <c r="Z36" s="1" t="s">
        <v>90</v>
      </c>
      <c r="AA36" s="1" t="s">
        <v>109</v>
      </c>
    </row>
    <row r="37" spans="1:27" x14ac:dyDescent="0.25">
      <c r="A37" s="2" t="s">
        <v>535</v>
      </c>
      <c r="B37" s="4">
        <v>1</v>
      </c>
      <c r="C37" s="4">
        <v>3</v>
      </c>
      <c r="D37" s="4">
        <v>3</v>
      </c>
      <c r="E37" s="4">
        <v>0</v>
      </c>
      <c r="F37" s="4">
        <v>1</v>
      </c>
      <c r="G37" s="4">
        <v>1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1</v>
      </c>
      <c r="N37" s="4">
        <v>0</v>
      </c>
      <c r="O37" s="4">
        <v>0</v>
      </c>
      <c r="P37" s="4">
        <v>0</v>
      </c>
      <c r="Q37" s="4">
        <v>0</v>
      </c>
      <c r="R37" s="19">
        <v>1</v>
      </c>
      <c r="S37" s="9">
        <v>0.33300000000000002</v>
      </c>
      <c r="T37" s="9">
        <v>0.33300000000000002</v>
      </c>
      <c r="U37" s="9">
        <v>0.33300000000000002</v>
      </c>
      <c r="V37" s="9">
        <v>0.66700000000000004</v>
      </c>
      <c r="X37" s="5" t="s">
        <v>4</v>
      </c>
      <c r="Y37" s="5" t="s">
        <v>4</v>
      </c>
      <c r="Z37" s="1" t="s">
        <v>114</v>
      </c>
      <c r="AA37" s="1" t="s">
        <v>101</v>
      </c>
    </row>
    <row r="38" spans="1:27" x14ac:dyDescent="0.25">
      <c r="A38" s="2" t="s">
        <v>566</v>
      </c>
      <c r="B38" s="4">
        <v>1</v>
      </c>
      <c r="C38" s="4">
        <v>5</v>
      </c>
      <c r="D38" s="4">
        <v>2</v>
      </c>
      <c r="E38" s="4">
        <v>2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1</v>
      </c>
      <c r="L38" s="4">
        <v>3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19">
        <v>0</v>
      </c>
      <c r="S38" s="9">
        <v>0</v>
      </c>
      <c r="T38" s="9">
        <v>0.6</v>
      </c>
      <c r="U38" s="9">
        <v>0</v>
      </c>
      <c r="V38" s="9">
        <v>0.6</v>
      </c>
      <c r="X38" s="5" t="s">
        <v>92</v>
      </c>
      <c r="Y38" s="5" t="s">
        <v>4</v>
      </c>
      <c r="Z38" s="1" t="s">
        <v>183</v>
      </c>
      <c r="AA38" s="1" t="s">
        <v>101</v>
      </c>
    </row>
    <row r="39" spans="1:27" x14ac:dyDescent="0.25">
      <c r="A39" s="2" t="s">
        <v>585</v>
      </c>
      <c r="B39" s="4">
        <v>1</v>
      </c>
      <c r="C39" s="4">
        <v>5</v>
      </c>
      <c r="D39" s="4">
        <v>4</v>
      </c>
      <c r="E39" s="4">
        <v>0</v>
      </c>
      <c r="F39" s="4">
        <v>2</v>
      </c>
      <c r="G39" s="4">
        <v>2</v>
      </c>
      <c r="H39" s="4">
        <v>0</v>
      </c>
      <c r="I39" s="4">
        <v>0</v>
      </c>
      <c r="J39" s="4">
        <v>0</v>
      </c>
      <c r="K39" s="4">
        <v>2</v>
      </c>
      <c r="L39" s="4">
        <v>1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19">
        <v>2</v>
      </c>
      <c r="S39" s="9">
        <v>0.5</v>
      </c>
      <c r="T39" s="9">
        <v>0.6</v>
      </c>
      <c r="U39" s="9">
        <v>0.5</v>
      </c>
      <c r="V39" s="9">
        <v>1.1000000000000001</v>
      </c>
      <c r="X39" s="5" t="s">
        <v>4</v>
      </c>
      <c r="Y39" s="5" t="s">
        <v>4</v>
      </c>
      <c r="Z39" s="1" t="s">
        <v>164</v>
      </c>
      <c r="AA39" s="1" t="s">
        <v>102</v>
      </c>
    </row>
    <row r="40" spans="1:27" x14ac:dyDescent="0.25">
      <c r="A40" s="2" t="s">
        <v>586</v>
      </c>
      <c r="B40" s="4">
        <v>1</v>
      </c>
      <c r="C40" s="4">
        <v>5</v>
      </c>
      <c r="D40" s="4">
        <v>5</v>
      </c>
      <c r="E40" s="4">
        <v>1</v>
      </c>
      <c r="F40" s="4">
        <v>2</v>
      </c>
      <c r="G40" s="4">
        <v>2</v>
      </c>
      <c r="H40" s="4">
        <v>0</v>
      </c>
      <c r="I40" s="4">
        <v>0</v>
      </c>
      <c r="J40" s="4">
        <v>0</v>
      </c>
      <c r="K40" s="4">
        <v>1</v>
      </c>
      <c r="L40" s="4">
        <v>0</v>
      </c>
      <c r="M40" s="4">
        <v>1</v>
      </c>
      <c r="N40" s="4">
        <v>0</v>
      </c>
      <c r="O40" s="4">
        <v>0</v>
      </c>
      <c r="P40" s="4">
        <v>0</v>
      </c>
      <c r="Q40" s="4">
        <v>0</v>
      </c>
      <c r="R40" s="19">
        <v>2</v>
      </c>
      <c r="S40" s="9">
        <v>0.4</v>
      </c>
      <c r="T40" s="9">
        <v>0.4</v>
      </c>
      <c r="U40" s="9">
        <v>0.4</v>
      </c>
      <c r="V40" s="9">
        <v>0.8</v>
      </c>
      <c r="X40" s="5" t="s">
        <v>92</v>
      </c>
      <c r="Y40" s="5" t="s">
        <v>92</v>
      </c>
      <c r="Z40" s="1" t="s">
        <v>122</v>
      </c>
      <c r="AA40" s="1" t="s">
        <v>101</v>
      </c>
    </row>
    <row r="41" spans="1:27" x14ac:dyDescent="0.25">
      <c r="A41" s="2" t="s">
        <v>587</v>
      </c>
      <c r="B41" s="4">
        <v>1</v>
      </c>
      <c r="C41" s="4">
        <v>5</v>
      </c>
      <c r="D41" s="4">
        <v>5</v>
      </c>
      <c r="E41" s="4">
        <v>1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2</v>
      </c>
      <c r="N41" s="4">
        <v>0</v>
      </c>
      <c r="O41" s="4">
        <v>0</v>
      </c>
      <c r="P41" s="4">
        <v>0</v>
      </c>
      <c r="Q41" s="4">
        <v>0</v>
      </c>
      <c r="R41" s="19">
        <v>0</v>
      </c>
      <c r="S41" s="9">
        <v>0</v>
      </c>
      <c r="T41" s="9">
        <v>0</v>
      </c>
      <c r="U41" s="9">
        <v>0</v>
      </c>
      <c r="V41" s="9">
        <v>0</v>
      </c>
      <c r="X41" s="5" t="s">
        <v>4</v>
      </c>
      <c r="Y41" s="5" t="s">
        <v>4</v>
      </c>
      <c r="Z41" s="1" t="s">
        <v>107</v>
      </c>
      <c r="AA41" s="1" t="s">
        <v>97</v>
      </c>
    </row>
    <row r="43" spans="1:27" ht="13" x14ac:dyDescent="0.3">
      <c r="A43" s="1"/>
      <c r="B43" s="13" t="s">
        <v>1</v>
      </c>
      <c r="C43" s="13" t="s">
        <v>2</v>
      </c>
      <c r="D43" s="13" t="s">
        <v>3</v>
      </c>
      <c r="E43" s="13" t="s">
        <v>4</v>
      </c>
      <c r="F43" s="13" t="s">
        <v>5</v>
      </c>
      <c r="G43" s="13" t="s">
        <v>6</v>
      </c>
      <c r="H43" s="13" t="s">
        <v>7</v>
      </c>
      <c r="I43" s="13" t="s">
        <v>8</v>
      </c>
      <c r="J43" s="13" t="s">
        <v>9</v>
      </c>
      <c r="K43" s="13" t="s">
        <v>10</v>
      </c>
      <c r="L43" s="13" t="s">
        <v>11</v>
      </c>
      <c r="M43" s="13" t="s">
        <v>12</v>
      </c>
      <c r="N43" s="13" t="s">
        <v>13</v>
      </c>
      <c r="O43" s="13" t="s">
        <v>14</v>
      </c>
      <c r="P43" s="13" t="s">
        <v>15</v>
      </c>
      <c r="Q43" s="13" t="s">
        <v>16</v>
      </c>
      <c r="R43" s="13" t="s">
        <v>45</v>
      </c>
      <c r="S43" s="17" t="s">
        <v>17</v>
      </c>
      <c r="T43" s="17" t="s">
        <v>18</v>
      </c>
      <c r="U43" s="17" t="s">
        <v>19</v>
      </c>
      <c r="V43" s="17" t="s">
        <v>20</v>
      </c>
    </row>
    <row r="44" spans="1:27" ht="13" x14ac:dyDescent="0.3">
      <c r="A44" s="11" t="s">
        <v>24</v>
      </c>
      <c r="B44" s="5">
        <v>45</v>
      </c>
      <c r="C44" s="5">
        <f t="shared" ref="C44:R44" si="0">SUM(C5:C43)</f>
        <v>1874</v>
      </c>
      <c r="D44" s="5">
        <f t="shared" si="0"/>
        <v>1614</v>
      </c>
      <c r="E44" s="5">
        <f t="shared" si="0"/>
        <v>317</v>
      </c>
      <c r="F44" s="5">
        <f t="shared" si="0"/>
        <v>517</v>
      </c>
      <c r="G44" s="5">
        <f t="shared" si="0"/>
        <v>393</v>
      </c>
      <c r="H44" s="5">
        <f t="shared" si="0"/>
        <v>100</v>
      </c>
      <c r="I44" s="5">
        <f t="shared" si="0"/>
        <v>5</v>
      </c>
      <c r="J44" s="5">
        <f t="shared" si="0"/>
        <v>19</v>
      </c>
      <c r="K44" s="5">
        <f t="shared" si="0"/>
        <v>300</v>
      </c>
      <c r="L44" s="5">
        <f t="shared" si="0"/>
        <v>201</v>
      </c>
      <c r="M44" s="5">
        <f t="shared" si="0"/>
        <v>254</v>
      </c>
      <c r="N44" s="5">
        <f t="shared" si="0"/>
        <v>30</v>
      </c>
      <c r="O44" s="5">
        <f t="shared" si="0"/>
        <v>14</v>
      </c>
      <c r="P44" s="5">
        <f t="shared" si="0"/>
        <v>30</v>
      </c>
      <c r="Q44" s="5">
        <f t="shared" si="0"/>
        <v>15</v>
      </c>
      <c r="R44" s="5">
        <f t="shared" si="0"/>
        <v>684</v>
      </c>
      <c r="S44" s="16">
        <v>0.32</v>
      </c>
      <c r="T44" s="16">
        <v>0.40200000000000002</v>
      </c>
      <c r="U44" s="16">
        <v>0.42399999999999999</v>
      </c>
      <c r="V44" s="16">
        <v>0.82599999999999996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4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32.7265625" defaultRowHeight="12.5" x14ac:dyDescent="0.25"/>
  <cols>
    <col min="1" max="1" width="22.81640625" style="2" customWidth="1"/>
    <col min="2" max="18" width="7.1796875" style="19" customWidth="1"/>
    <col min="19" max="22" width="7.1796875" style="25" customWidth="1"/>
    <col min="23" max="23" width="7.26953125" style="40" customWidth="1"/>
    <col min="24" max="25" width="7.26953125" style="119" customWidth="1"/>
    <col min="26" max="26" width="25" style="40" customWidth="1"/>
    <col min="27" max="27" width="36.6328125" style="40" customWidth="1"/>
    <col min="28" max="16384" width="32.7265625" style="2"/>
  </cols>
  <sheetData>
    <row r="1" spans="1:27" ht="15.5" x14ac:dyDescent="0.35">
      <c r="A1" s="23" t="s">
        <v>28</v>
      </c>
    </row>
    <row r="3" spans="1:27" ht="13" x14ac:dyDescent="0.3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13" t="s">
        <v>45</v>
      </c>
      <c r="S3" s="17" t="s">
        <v>17</v>
      </c>
      <c r="T3" s="17" t="s">
        <v>18</v>
      </c>
      <c r="U3" s="17" t="s">
        <v>19</v>
      </c>
      <c r="V3" s="17" t="s">
        <v>20</v>
      </c>
      <c r="X3" s="120" t="s">
        <v>86</v>
      </c>
      <c r="Y3" s="120" t="s">
        <v>87</v>
      </c>
      <c r="Z3" s="121" t="s">
        <v>88</v>
      </c>
      <c r="AA3" s="121" t="s">
        <v>89</v>
      </c>
    </row>
    <row r="4" spans="1:27" ht="13" x14ac:dyDescent="0.3">
      <c r="A4" s="10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7"/>
      <c r="T4" s="17"/>
      <c r="U4" s="17"/>
      <c r="V4" s="17"/>
    </row>
    <row r="5" spans="1:27" x14ac:dyDescent="0.25">
      <c r="A5" s="2" t="s">
        <v>245</v>
      </c>
      <c r="B5" s="4">
        <v>41</v>
      </c>
      <c r="C5" s="4">
        <v>142</v>
      </c>
      <c r="D5" s="4">
        <v>131</v>
      </c>
      <c r="E5" s="4">
        <v>18</v>
      </c>
      <c r="F5" s="4">
        <v>40</v>
      </c>
      <c r="G5" s="4">
        <v>28</v>
      </c>
      <c r="H5" s="4">
        <v>10</v>
      </c>
      <c r="I5" s="4">
        <v>1</v>
      </c>
      <c r="J5" s="4">
        <v>1</v>
      </c>
      <c r="K5" s="4">
        <v>19</v>
      </c>
      <c r="L5" s="4">
        <v>9</v>
      </c>
      <c r="M5" s="4">
        <v>31</v>
      </c>
      <c r="N5" s="4">
        <v>0</v>
      </c>
      <c r="O5" s="4">
        <v>1</v>
      </c>
      <c r="P5" s="4">
        <v>1</v>
      </c>
      <c r="Q5" s="4">
        <v>0</v>
      </c>
      <c r="R5" s="19">
        <v>55</v>
      </c>
      <c r="S5" s="14">
        <v>0.30499999999999999</v>
      </c>
      <c r="T5" s="14">
        <v>0.35499999999999998</v>
      </c>
      <c r="U5" s="14">
        <v>0.42</v>
      </c>
      <c r="V5" s="14">
        <v>0.77400000000000002</v>
      </c>
      <c r="X5" s="5" t="s">
        <v>4</v>
      </c>
      <c r="Y5" s="5" t="s">
        <v>4</v>
      </c>
      <c r="Z5" s="1" t="s">
        <v>90</v>
      </c>
      <c r="AA5" s="1" t="s">
        <v>91</v>
      </c>
    </row>
    <row r="6" spans="1:27" x14ac:dyDescent="0.25">
      <c r="A6" s="2" t="s">
        <v>238</v>
      </c>
      <c r="B6" s="4">
        <v>37</v>
      </c>
      <c r="C6" s="4">
        <v>166</v>
      </c>
      <c r="D6" s="4">
        <v>144</v>
      </c>
      <c r="E6" s="4">
        <v>28</v>
      </c>
      <c r="F6" s="4">
        <v>34</v>
      </c>
      <c r="G6" s="4">
        <v>22</v>
      </c>
      <c r="H6" s="4">
        <v>10</v>
      </c>
      <c r="I6" s="4">
        <v>0</v>
      </c>
      <c r="J6" s="4">
        <v>2</v>
      </c>
      <c r="K6" s="4">
        <v>22</v>
      </c>
      <c r="L6" s="4">
        <v>18</v>
      </c>
      <c r="M6" s="4">
        <v>25</v>
      </c>
      <c r="N6" s="4">
        <v>0</v>
      </c>
      <c r="O6" s="4">
        <v>0</v>
      </c>
      <c r="P6" s="4">
        <v>2</v>
      </c>
      <c r="Q6" s="4">
        <v>2</v>
      </c>
      <c r="R6" s="19">
        <v>50</v>
      </c>
      <c r="S6" s="14">
        <v>0.23599999999999999</v>
      </c>
      <c r="T6" s="14">
        <v>0.32500000000000001</v>
      </c>
      <c r="U6" s="14">
        <v>0.34699999999999998</v>
      </c>
      <c r="V6" s="14">
        <v>0.67300000000000004</v>
      </c>
      <c r="X6" s="5" t="s">
        <v>4</v>
      </c>
      <c r="Y6" s="5" t="s">
        <v>4</v>
      </c>
      <c r="Z6" s="1" t="s">
        <v>93</v>
      </c>
      <c r="AA6" s="1" t="s">
        <v>97</v>
      </c>
    </row>
    <row r="7" spans="1:27" x14ac:dyDescent="0.25">
      <c r="A7" s="2" t="s">
        <v>237</v>
      </c>
      <c r="B7" s="4">
        <v>36</v>
      </c>
      <c r="C7" s="4">
        <v>148</v>
      </c>
      <c r="D7" s="4">
        <v>129</v>
      </c>
      <c r="E7" s="4">
        <v>20</v>
      </c>
      <c r="F7" s="4">
        <v>36</v>
      </c>
      <c r="G7" s="4">
        <v>31</v>
      </c>
      <c r="H7" s="4">
        <v>5</v>
      </c>
      <c r="I7" s="4">
        <v>0</v>
      </c>
      <c r="J7" s="4">
        <v>0</v>
      </c>
      <c r="K7" s="4">
        <v>9</v>
      </c>
      <c r="L7" s="4">
        <v>14</v>
      </c>
      <c r="M7" s="4">
        <v>21</v>
      </c>
      <c r="N7" s="4">
        <v>11</v>
      </c>
      <c r="O7" s="4">
        <v>3</v>
      </c>
      <c r="P7" s="4">
        <v>1</v>
      </c>
      <c r="Q7" s="4">
        <v>1</v>
      </c>
      <c r="R7" s="19">
        <v>41</v>
      </c>
      <c r="S7" s="14">
        <v>0.27900000000000003</v>
      </c>
      <c r="T7" s="14">
        <v>0.35199999999999998</v>
      </c>
      <c r="U7" s="14">
        <v>0.318</v>
      </c>
      <c r="V7" s="14">
        <v>0.67</v>
      </c>
      <c r="X7" s="5" t="s">
        <v>95</v>
      </c>
      <c r="Y7" s="5" t="s">
        <v>4</v>
      </c>
      <c r="Z7" s="1" t="s">
        <v>90</v>
      </c>
      <c r="AA7" s="1" t="s">
        <v>741</v>
      </c>
    </row>
    <row r="8" spans="1:27" x14ac:dyDescent="0.25">
      <c r="A8" s="2" t="s">
        <v>341</v>
      </c>
      <c r="B8" s="4">
        <v>35</v>
      </c>
      <c r="C8" s="4">
        <v>149</v>
      </c>
      <c r="D8" s="4">
        <v>123</v>
      </c>
      <c r="E8" s="4">
        <v>29</v>
      </c>
      <c r="F8" s="4">
        <v>34</v>
      </c>
      <c r="G8" s="4">
        <v>23</v>
      </c>
      <c r="H8" s="4">
        <v>5</v>
      </c>
      <c r="I8" s="4">
        <v>0</v>
      </c>
      <c r="J8" s="4">
        <v>6</v>
      </c>
      <c r="K8" s="4">
        <v>28</v>
      </c>
      <c r="L8" s="4">
        <v>26</v>
      </c>
      <c r="M8" s="4">
        <v>26</v>
      </c>
      <c r="N8" s="4">
        <v>1</v>
      </c>
      <c r="O8" s="4">
        <v>0</v>
      </c>
      <c r="P8" s="4">
        <v>0</v>
      </c>
      <c r="Q8" s="4">
        <v>0</v>
      </c>
      <c r="R8" s="19">
        <v>57</v>
      </c>
      <c r="S8" s="14">
        <v>0.27600000000000002</v>
      </c>
      <c r="T8" s="14">
        <v>0.40300000000000002</v>
      </c>
      <c r="U8" s="14">
        <v>0.46300000000000002</v>
      </c>
      <c r="V8" s="14">
        <v>0.86599999999999999</v>
      </c>
      <c r="X8" s="5" t="s">
        <v>4</v>
      </c>
      <c r="Y8" s="5" t="s">
        <v>4</v>
      </c>
      <c r="Z8" s="1" t="s">
        <v>100</v>
      </c>
      <c r="AA8" s="1" t="s">
        <v>91</v>
      </c>
    </row>
    <row r="9" spans="1:27" x14ac:dyDescent="0.25">
      <c r="A9" s="2" t="s">
        <v>420</v>
      </c>
      <c r="B9" s="4">
        <v>30</v>
      </c>
      <c r="C9" s="4">
        <v>138</v>
      </c>
      <c r="D9" s="4">
        <v>124</v>
      </c>
      <c r="E9" s="4">
        <v>24</v>
      </c>
      <c r="F9" s="4">
        <v>47</v>
      </c>
      <c r="G9" s="4">
        <v>38</v>
      </c>
      <c r="H9" s="4">
        <v>9</v>
      </c>
      <c r="I9" s="4">
        <v>0</v>
      </c>
      <c r="J9" s="4">
        <v>0</v>
      </c>
      <c r="K9" s="4">
        <v>11</v>
      </c>
      <c r="L9" s="4">
        <v>12</v>
      </c>
      <c r="M9" s="4">
        <v>7</v>
      </c>
      <c r="N9" s="4">
        <v>5</v>
      </c>
      <c r="O9" s="4">
        <v>0</v>
      </c>
      <c r="P9" s="4">
        <v>2</v>
      </c>
      <c r="Q9" s="4">
        <v>0</v>
      </c>
      <c r="R9" s="19">
        <v>56</v>
      </c>
      <c r="S9" s="14">
        <v>0.379</v>
      </c>
      <c r="T9" s="14">
        <v>0.442</v>
      </c>
      <c r="U9" s="14">
        <v>0.45200000000000001</v>
      </c>
      <c r="V9" s="14">
        <v>0.89400000000000002</v>
      </c>
      <c r="X9" s="5" t="s">
        <v>4</v>
      </c>
      <c r="Y9" s="5" t="s">
        <v>4</v>
      </c>
      <c r="Z9" s="1" t="s">
        <v>107</v>
      </c>
      <c r="AA9" s="1" t="s">
        <v>113</v>
      </c>
    </row>
    <row r="10" spans="1:27" x14ac:dyDescent="0.25">
      <c r="A10" s="2" t="s">
        <v>235</v>
      </c>
      <c r="B10" s="4">
        <v>30</v>
      </c>
      <c r="C10" s="4">
        <v>111</v>
      </c>
      <c r="D10" s="4">
        <v>95</v>
      </c>
      <c r="E10" s="4">
        <v>9</v>
      </c>
      <c r="F10" s="4">
        <v>26</v>
      </c>
      <c r="G10" s="4">
        <v>20</v>
      </c>
      <c r="H10" s="4">
        <v>6</v>
      </c>
      <c r="I10" s="4">
        <v>0</v>
      </c>
      <c r="J10" s="4">
        <v>0</v>
      </c>
      <c r="K10" s="4">
        <v>19</v>
      </c>
      <c r="L10" s="4">
        <v>11</v>
      </c>
      <c r="M10" s="4">
        <v>4</v>
      </c>
      <c r="N10" s="4">
        <v>1</v>
      </c>
      <c r="O10" s="4">
        <v>2</v>
      </c>
      <c r="P10" s="4">
        <v>2</v>
      </c>
      <c r="Q10" s="4">
        <v>1</v>
      </c>
      <c r="R10" s="19">
        <v>32</v>
      </c>
      <c r="S10" s="14">
        <v>0.27400000000000002</v>
      </c>
      <c r="T10" s="14">
        <v>0.35799999999999998</v>
      </c>
      <c r="U10" s="14">
        <v>0.33700000000000002</v>
      </c>
      <c r="V10" s="14">
        <v>0.69499999999999995</v>
      </c>
      <c r="X10" s="5" t="s">
        <v>4</v>
      </c>
      <c r="Y10" s="5" t="s">
        <v>4</v>
      </c>
      <c r="Z10" s="1" t="s">
        <v>90</v>
      </c>
      <c r="AA10" s="1"/>
    </row>
    <row r="11" spans="1:27" x14ac:dyDescent="0.25">
      <c r="A11" s="2" t="s">
        <v>522</v>
      </c>
      <c r="B11" s="4">
        <v>29</v>
      </c>
      <c r="C11" s="4">
        <v>127</v>
      </c>
      <c r="D11" s="4">
        <v>116</v>
      </c>
      <c r="E11" s="4">
        <v>22</v>
      </c>
      <c r="F11" s="4">
        <v>30</v>
      </c>
      <c r="G11" s="4">
        <v>24</v>
      </c>
      <c r="H11" s="4">
        <v>5</v>
      </c>
      <c r="I11" s="4">
        <v>0</v>
      </c>
      <c r="J11" s="4">
        <v>1</v>
      </c>
      <c r="K11" s="4">
        <v>17</v>
      </c>
      <c r="L11" s="4">
        <v>8</v>
      </c>
      <c r="M11" s="4">
        <v>13</v>
      </c>
      <c r="N11" s="4">
        <v>1</v>
      </c>
      <c r="O11" s="4">
        <v>0</v>
      </c>
      <c r="P11" s="4">
        <v>2</v>
      </c>
      <c r="Q11" s="4">
        <v>1</v>
      </c>
      <c r="R11" s="19">
        <v>38</v>
      </c>
      <c r="S11" s="14">
        <v>0.25900000000000001</v>
      </c>
      <c r="T11" s="14">
        <v>0.315</v>
      </c>
      <c r="U11" s="14">
        <v>0.32800000000000001</v>
      </c>
      <c r="V11" s="14">
        <v>0.64300000000000002</v>
      </c>
      <c r="X11" s="5" t="s">
        <v>4</v>
      </c>
      <c r="Y11" s="5" t="s">
        <v>4</v>
      </c>
      <c r="Z11" s="1" t="s">
        <v>107</v>
      </c>
      <c r="AA11" s="1" t="s">
        <v>97</v>
      </c>
    </row>
    <row r="12" spans="1:27" x14ac:dyDescent="0.25">
      <c r="A12" s="2" t="s">
        <v>240</v>
      </c>
      <c r="B12" s="4">
        <v>28</v>
      </c>
      <c r="C12" s="4">
        <v>114</v>
      </c>
      <c r="D12" s="4">
        <v>94</v>
      </c>
      <c r="E12" s="4">
        <v>17</v>
      </c>
      <c r="F12" s="4">
        <v>33</v>
      </c>
      <c r="G12" s="4">
        <v>22</v>
      </c>
      <c r="H12" s="4">
        <v>6</v>
      </c>
      <c r="I12" s="4">
        <v>0</v>
      </c>
      <c r="J12" s="4">
        <v>5</v>
      </c>
      <c r="K12" s="4">
        <v>21</v>
      </c>
      <c r="L12" s="4">
        <v>15</v>
      </c>
      <c r="M12" s="4">
        <v>20</v>
      </c>
      <c r="N12" s="4">
        <v>1</v>
      </c>
      <c r="O12" s="4">
        <v>1</v>
      </c>
      <c r="P12" s="4">
        <v>4</v>
      </c>
      <c r="Q12" s="4">
        <v>0</v>
      </c>
      <c r="R12" s="19">
        <v>54</v>
      </c>
      <c r="S12" s="14">
        <v>0.35099999999999998</v>
      </c>
      <c r="T12" s="14">
        <v>0.46</v>
      </c>
      <c r="U12" s="14">
        <v>0.57399999999999995</v>
      </c>
      <c r="V12" s="14">
        <v>1.0349999999999999</v>
      </c>
      <c r="X12" s="5" t="s">
        <v>4</v>
      </c>
      <c r="Y12" s="5" t="s">
        <v>4</v>
      </c>
      <c r="Z12" s="1" t="s">
        <v>93</v>
      </c>
      <c r="AA12" s="1"/>
    </row>
    <row r="13" spans="1:27" x14ac:dyDescent="0.25">
      <c r="A13" s="2" t="s">
        <v>321</v>
      </c>
      <c r="B13" s="4">
        <v>26</v>
      </c>
      <c r="C13" s="4">
        <v>106</v>
      </c>
      <c r="D13" s="4">
        <v>88</v>
      </c>
      <c r="E13" s="4">
        <v>19</v>
      </c>
      <c r="F13" s="4">
        <v>23</v>
      </c>
      <c r="G13" s="4">
        <v>13</v>
      </c>
      <c r="H13" s="4">
        <v>5</v>
      </c>
      <c r="I13" s="4">
        <v>0</v>
      </c>
      <c r="J13" s="4">
        <v>5</v>
      </c>
      <c r="K13" s="4">
        <v>16</v>
      </c>
      <c r="L13" s="4">
        <v>16</v>
      </c>
      <c r="M13" s="4">
        <v>11</v>
      </c>
      <c r="N13" s="4">
        <v>1</v>
      </c>
      <c r="O13" s="4">
        <v>0</v>
      </c>
      <c r="P13" s="4">
        <v>0</v>
      </c>
      <c r="Q13" s="4">
        <v>2</v>
      </c>
      <c r="R13" s="19">
        <v>43</v>
      </c>
      <c r="S13" s="14">
        <v>0.26100000000000001</v>
      </c>
      <c r="T13" s="14">
        <v>0.36799999999999999</v>
      </c>
      <c r="U13" s="14">
        <v>0.48899999999999999</v>
      </c>
      <c r="V13" s="14">
        <v>0.85699999999999998</v>
      </c>
      <c r="X13" s="5" t="s">
        <v>92</v>
      </c>
      <c r="Y13" s="5" t="s">
        <v>4</v>
      </c>
      <c r="Z13" s="1" t="s">
        <v>90</v>
      </c>
      <c r="AA13" s="1" t="s">
        <v>276</v>
      </c>
    </row>
    <row r="14" spans="1:27" x14ac:dyDescent="0.25">
      <c r="A14" s="2" t="s">
        <v>232</v>
      </c>
      <c r="B14" s="4">
        <v>23</v>
      </c>
      <c r="C14" s="4">
        <v>91</v>
      </c>
      <c r="D14" s="4">
        <v>86</v>
      </c>
      <c r="E14" s="4">
        <v>11</v>
      </c>
      <c r="F14" s="4">
        <v>18</v>
      </c>
      <c r="G14" s="4">
        <v>14</v>
      </c>
      <c r="H14" s="4">
        <v>3</v>
      </c>
      <c r="I14" s="4">
        <v>0</v>
      </c>
      <c r="J14" s="4">
        <v>1</v>
      </c>
      <c r="K14" s="4">
        <v>10</v>
      </c>
      <c r="L14" s="4">
        <v>4</v>
      </c>
      <c r="M14" s="4">
        <v>13</v>
      </c>
      <c r="N14" s="4">
        <v>2</v>
      </c>
      <c r="O14" s="4">
        <v>0</v>
      </c>
      <c r="P14" s="4">
        <v>0</v>
      </c>
      <c r="Q14" s="4">
        <v>1</v>
      </c>
      <c r="R14" s="19">
        <v>24</v>
      </c>
      <c r="S14" s="14">
        <v>0.20899999999999999</v>
      </c>
      <c r="T14" s="14">
        <v>0.24199999999999999</v>
      </c>
      <c r="U14" s="14">
        <v>0.27900000000000003</v>
      </c>
      <c r="V14" s="14">
        <v>0.52100000000000002</v>
      </c>
      <c r="X14" s="5" t="s">
        <v>4</v>
      </c>
      <c r="Y14" s="5" t="s">
        <v>4</v>
      </c>
      <c r="Z14" s="1" t="s">
        <v>94</v>
      </c>
      <c r="AA14" s="1" t="s">
        <v>101</v>
      </c>
    </row>
    <row r="15" spans="1:27" x14ac:dyDescent="0.25">
      <c r="A15" s="2" t="s">
        <v>554</v>
      </c>
      <c r="B15" s="4">
        <v>17</v>
      </c>
      <c r="C15" s="4">
        <v>76</v>
      </c>
      <c r="D15" s="4">
        <v>63</v>
      </c>
      <c r="E15" s="4">
        <v>9</v>
      </c>
      <c r="F15" s="4">
        <v>21</v>
      </c>
      <c r="G15" s="4">
        <v>15</v>
      </c>
      <c r="H15" s="4">
        <v>5</v>
      </c>
      <c r="I15" s="4">
        <v>0</v>
      </c>
      <c r="J15" s="4">
        <v>1</v>
      </c>
      <c r="K15" s="4">
        <v>10</v>
      </c>
      <c r="L15" s="4">
        <v>11</v>
      </c>
      <c r="M15" s="4">
        <v>17</v>
      </c>
      <c r="N15" s="4">
        <v>0</v>
      </c>
      <c r="O15" s="4">
        <v>0</v>
      </c>
      <c r="P15" s="4">
        <v>2</v>
      </c>
      <c r="Q15" s="4">
        <v>0</v>
      </c>
      <c r="R15" s="19">
        <v>29</v>
      </c>
      <c r="S15" s="14">
        <v>0.33300000000000002</v>
      </c>
      <c r="T15" s="14">
        <v>0.44700000000000001</v>
      </c>
      <c r="U15" s="14">
        <v>0.46</v>
      </c>
      <c r="V15" s="14">
        <v>0.90800000000000003</v>
      </c>
      <c r="X15" s="5" t="s">
        <v>4</v>
      </c>
      <c r="Y15" s="5" t="s">
        <v>4</v>
      </c>
      <c r="Z15" s="1" t="s">
        <v>192</v>
      </c>
      <c r="AA15" s="1" t="s">
        <v>101</v>
      </c>
    </row>
    <row r="16" spans="1:27" x14ac:dyDescent="0.25">
      <c r="A16" s="2" t="s">
        <v>546</v>
      </c>
      <c r="B16" s="4">
        <v>11</v>
      </c>
      <c r="C16" s="4">
        <v>48</v>
      </c>
      <c r="D16" s="4">
        <v>36</v>
      </c>
      <c r="E16" s="4">
        <v>15</v>
      </c>
      <c r="F16" s="4">
        <v>18</v>
      </c>
      <c r="G16" s="4">
        <v>10</v>
      </c>
      <c r="H16" s="4">
        <v>5</v>
      </c>
      <c r="I16" s="4">
        <v>1</v>
      </c>
      <c r="J16" s="4">
        <v>2</v>
      </c>
      <c r="K16" s="4">
        <v>9</v>
      </c>
      <c r="L16" s="4">
        <v>10</v>
      </c>
      <c r="M16" s="4">
        <v>5</v>
      </c>
      <c r="N16" s="4">
        <v>0</v>
      </c>
      <c r="O16" s="4">
        <v>0</v>
      </c>
      <c r="P16" s="4">
        <v>2</v>
      </c>
      <c r="Q16" s="4">
        <v>0</v>
      </c>
      <c r="R16" s="19">
        <v>31</v>
      </c>
      <c r="S16" s="14">
        <v>0.5</v>
      </c>
      <c r="T16" s="14">
        <v>0.625</v>
      </c>
      <c r="U16" s="14">
        <v>0.86099999999999999</v>
      </c>
      <c r="V16" s="14">
        <v>1.486</v>
      </c>
      <c r="X16" s="5" t="s">
        <v>4</v>
      </c>
      <c r="Y16" s="5" t="s">
        <v>4</v>
      </c>
      <c r="Z16" s="1" t="s">
        <v>181</v>
      </c>
      <c r="AA16" s="1" t="s">
        <v>101</v>
      </c>
    </row>
    <row r="17" spans="1:27" x14ac:dyDescent="0.25">
      <c r="A17" s="2" t="s">
        <v>555</v>
      </c>
      <c r="B17" s="4">
        <v>11</v>
      </c>
      <c r="C17" s="4">
        <v>46</v>
      </c>
      <c r="D17" s="4">
        <v>42</v>
      </c>
      <c r="E17" s="4">
        <v>7</v>
      </c>
      <c r="F17" s="4">
        <v>18</v>
      </c>
      <c r="G17" s="4">
        <v>14</v>
      </c>
      <c r="H17" s="4">
        <v>4</v>
      </c>
      <c r="I17" s="4">
        <v>0</v>
      </c>
      <c r="J17" s="4">
        <v>0</v>
      </c>
      <c r="K17" s="4">
        <v>10</v>
      </c>
      <c r="L17" s="4">
        <v>3</v>
      </c>
      <c r="M17" s="4">
        <v>3</v>
      </c>
      <c r="N17" s="4">
        <v>0</v>
      </c>
      <c r="O17" s="4">
        <v>0</v>
      </c>
      <c r="P17" s="4">
        <v>0</v>
      </c>
      <c r="Q17" s="4">
        <v>1</v>
      </c>
      <c r="R17" s="19">
        <v>22</v>
      </c>
      <c r="S17" s="14">
        <v>0.42899999999999999</v>
      </c>
      <c r="T17" s="14">
        <v>0.45700000000000002</v>
      </c>
      <c r="U17" s="14">
        <v>0.52400000000000002</v>
      </c>
      <c r="V17" s="14">
        <v>0.98</v>
      </c>
      <c r="X17" s="5" t="s">
        <v>92</v>
      </c>
      <c r="Y17" s="5" t="s">
        <v>92</v>
      </c>
      <c r="Z17" s="1" t="s">
        <v>132</v>
      </c>
      <c r="AA17" s="1" t="s">
        <v>101</v>
      </c>
    </row>
    <row r="18" spans="1:27" x14ac:dyDescent="0.25">
      <c r="A18" s="2" t="s">
        <v>393</v>
      </c>
      <c r="B18" s="4">
        <v>8</v>
      </c>
      <c r="C18" s="4">
        <v>25</v>
      </c>
      <c r="D18" s="4">
        <v>22</v>
      </c>
      <c r="E18" s="4">
        <v>4</v>
      </c>
      <c r="F18" s="4">
        <v>7</v>
      </c>
      <c r="G18" s="4">
        <v>4</v>
      </c>
      <c r="H18" s="4">
        <v>3</v>
      </c>
      <c r="I18" s="4">
        <v>0</v>
      </c>
      <c r="J18" s="4">
        <v>0</v>
      </c>
      <c r="K18" s="4">
        <v>3</v>
      </c>
      <c r="L18" s="4">
        <v>3</v>
      </c>
      <c r="M18" s="4">
        <v>3</v>
      </c>
      <c r="N18" s="4">
        <v>0</v>
      </c>
      <c r="O18" s="4">
        <v>0</v>
      </c>
      <c r="P18" s="4">
        <v>0</v>
      </c>
      <c r="Q18" s="4">
        <v>0</v>
      </c>
      <c r="R18" s="19">
        <v>10</v>
      </c>
      <c r="S18" s="14">
        <v>0.318</v>
      </c>
      <c r="T18" s="14">
        <v>0.4</v>
      </c>
      <c r="U18" s="14">
        <v>0.45500000000000002</v>
      </c>
      <c r="V18" s="14">
        <v>0.85499999999999998</v>
      </c>
      <c r="X18" s="5" t="s">
        <v>4</v>
      </c>
      <c r="Y18" s="5" t="s">
        <v>4</v>
      </c>
      <c r="Z18" s="1" t="s">
        <v>93</v>
      </c>
      <c r="AA18" s="1" t="s">
        <v>104</v>
      </c>
    </row>
    <row r="19" spans="1:27" x14ac:dyDescent="0.25">
      <c r="A19" s="2" t="s">
        <v>243</v>
      </c>
      <c r="B19" s="4">
        <v>8</v>
      </c>
      <c r="C19" s="4">
        <v>24</v>
      </c>
      <c r="D19" s="4">
        <v>20</v>
      </c>
      <c r="E19" s="4">
        <v>3</v>
      </c>
      <c r="F19" s="4">
        <v>2</v>
      </c>
      <c r="G19" s="4">
        <v>1</v>
      </c>
      <c r="H19" s="4">
        <v>1</v>
      </c>
      <c r="I19" s="4">
        <v>0</v>
      </c>
      <c r="J19" s="4">
        <v>0</v>
      </c>
      <c r="K19" s="4">
        <v>0</v>
      </c>
      <c r="L19" s="4">
        <v>2</v>
      </c>
      <c r="M19" s="4">
        <v>3</v>
      </c>
      <c r="N19" s="4">
        <v>0</v>
      </c>
      <c r="O19" s="4">
        <v>0</v>
      </c>
      <c r="P19" s="4">
        <v>2</v>
      </c>
      <c r="Q19" s="4">
        <v>0</v>
      </c>
      <c r="R19" s="19">
        <v>3</v>
      </c>
      <c r="S19" s="14">
        <v>0.1</v>
      </c>
      <c r="T19" s="14">
        <v>0.25</v>
      </c>
      <c r="U19" s="14">
        <v>0.15</v>
      </c>
      <c r="V19" s="14">
        <v>0.4</v>
      </c>
      <c r="X19" s="5" t="s">
        <v>4</v>
      </c>
      <c r="Y19" s="5" t="s">
        <v>4</v>
      </c>
      <c r="Z19" s="1" t="s">
        <v>90</v>
      </c>
      <c r="AA19" s="1" t="s">
        <v>109</v>
      </c>
    </row>
    <row r="20" spans="1:27" x14ac:dyDescent="0.25">
      <c r="A20" s="2" t="s">
        <v>556</v>
      </c>
      <c r="B20" s="4">
        <v>7</v>
      </c>
      <c r="C20" s="4">
        <v>22</v>
      </c>
      <c r="D20" s="4">
        <v>20</v>
      </c>
      <c r="E20" s="4">
        <v>5</v>
      </c>
      <c r="F20" s="4">
        <v>3</v>
      </c>
      <c r="G20" s="4">
        <v>3</v>
      </c>
      <c r="H20" s="4">
        <v>0</v>
      </c>
      <c r="I20" s="4">
        <v>0</v>
      </c>
      <c r="J20" s="4">
        <v>0</v>
      </c>
      <c r="K20" s="4">
        <v>2</v>
      </c>
      <c r="L20" s="4">
        <v>2</v>
      </c>
      <c r="M20" s="4">
        <v>7</v>
      </c>
      <c r="N20" s="4">
        <v>0</v>
      </c>
      <c r="O20" s="4">
        <v>0</v>
      </c>
      <c r="P20" s="4">
        <v>0</v>
      </c>
      <c r="Q20" s="4">
        <v>0</v>
      </c>
      <c r="R20" s="19">
        <v>3</v>
      </c>
      <c r="S20" s="14">
        <v>0.15</v>
      </c>
      <c r="T20" s="14">
        <v>0.22700000000000001</v>
      </c>
      <c r="U20" s="14">
        <v>0.15</v>
      </c>
      <c r="V20" s="14">
        <v>0.377</v>
      </c>
      <c r="X20" s="5" t="s">
        <v>4</v>
      </c>
      <c r="Y20" s="5" t="s">
        <v>4</v>
      </c>
      <c r="Z20" s="8" t="s">
        <v>114</v>
      </c>
      <c r="AA20" s="8" t="s">
        <v>749</v>
      </c>
    </row>
    <row r="21" spans="1:27" x14ac:dyDescent="0.25">
      <c r="A21" s="2" t="s">
        <v>574</v>
      </c>
      <c r="B21" s="4">
        <v>6</v>
      </c>
      <c r="C21" s="4">
        <v>17</v>
      </c>
      <c r="D21" s="4">
        <v>13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3</v>
      </c>
      <c r="M21" s="4">
        <v>7</v>
      </c>
      <c r="N21" s="4">
        <v>0</v>
      </c>
      <c r="O21" s="4">
        <v>0</v>
      </c>
      <c r="P21" s="4">
        <v>1</v>
      </c>
      <c r="Q21" s="4">
        <v>0</v>
      </c>
      <c r="R21" s="19">
        <v>0</v>
      </c>
      <c r="S21" s="14">
        <v>0</v>
      </c>
      <c r="T21" s="14">
        <v>0.23499999999999999</v>
      </c>
      <c r="U21" s="14">
        <v>0</v>
      </c>
      <c r="V21" s="14">
        <v>0.23499999999999999</v>
      </c>
      <c r="X21" s="5" t="s">
        <v>92</v>
      </c>
      <c r="Y21" s="5" t="s">
        <v>4</v>
      </c>
      <c r="Z21" s="1" t="s">
        <v>93</v>
      </c>
      <c r="AA21" s="1"/>
    </row>
    <row r="22" spans="1:27" x14ac:dyDescent="0.25">
      <c r="A22" s="2" t="s">
        <v>557</v>
      </c>
      <c r="B22" s="4">
        <v>5</v>
      </c>
      <c r="C22" s="4">
        <v>17</v>
      </c>
      <c r="D22" s="4">
        <v>16</v>
      </c>
      <c r="E22" s="4">
        <v>3</v>
      </c>
      <c r="F22" s="4">
        <v>4</v>
      </c>
      <c r="G22" s="4">
        <v>4</v>
      </c>
      <c r="H22" s="4">
        <v>0</v>
      </c>
      <c r="I22" s="4">
        <v>0</v>
      </c>
      <c r="J22" s="4">
        <v>0</v>
      </c>
      <c r="K22" s="4">
        <v>3</v>
      </c>
      <c r="L22" s="4">
        <v>1</v>
      </c>
      <c r="M22" s="4">
        <v>1</v>
      </c>
      <c r="N22" s="4">
        <v>1</v>
      </c>
      <c r="O22" s="4">
        <v>0</v>
      </c>
      <c r="P22" s="4">
        <v>0</v>
      </c>
      <c r="Q22" s="4">
        <v>0</v>
      </c>
      <c r="R22" s="19">
        <v>4</v>
      </c>
      <c r="S22" s="14">
        <v>0.25</v>
      </c>
      <c r="T22" s="14">
        <v>0.29399999999999998</v>
      </c>
      <c r="U22" s="14">
        <v>0.25</v>
      </c>
      <c r="V22" s="14">
        <v>0.54400000000000004</v>
      </c>
      <c r="X22" s="5" t="s">
        <v>4</v>
      </c>
      <c r="Y22" s="5" t="s">
        <v>4</v>
      </c>
      <c r="Z22" s="1" t="s">
        <v>93</v>
      </c>
      <c r="AA22" s="1" t="s">
        <v>111</v>
      </c>
    </row>
    <row r="23" spans="1:27" x14ac:dyDescent="0.25">
      <c r="A23" s="2" t="s">
        <v>558</v>
      </c>
      <c r="B23" s="4">
        <v>5</v>
      </c>
      <c r="C23" s="4">
        <v>20</v>
      </c>
      <c r="D23" s="4">
        <v>19</v>
      </c>
      <c r="E23" s="4">
        <v>3</v>
      </c>
      <c r="F23" s="4">
        <v>8</v>
      </c>
      <c r="G23" s="4">
        <v>5</v>
      </c>
      <c r="H23" s="4">
        <v>2</v>
      </c>
      <c r="I23" s="4">
        <v>0</v>
      </c>
      <c r="J23" s="4">
        <v>1</v>
      </c>
      <c r="K23" s="4">
        <v>2</v>
      </c>
      <c r="L23" s="4">
        <v>1</v>
      </c>
      <c r="M23" s="4">
        <v>5</v>
      </c>
      <c r="N23" s="4">
        <v>0</v>
      </c>
      <c r="O23" s="4">
        <v>0</v>
      </c>
      <c r="P23" s="4">
        <v>0</v>
      </c>
      <c r="Q23" s="4">
        <v>0</v>
      </c>
      <c r="R23" s="19">
        <v>13</v>
      </c>
      <c r="S23" s="14">
        <v>0.42099999999999999</v>
      </c>
      <c r="T23" s="14">
        <v>0.45</v>
      </c>
      <c r="U23" s="14">
        <v>0.68400000000000005</v>
      </c>
      <c r="V23" s="14">
        <v>1.1339999999999999</v>
      </c>
      <c r="X23" s="5" t="s">
        <v>92</v>
      </c>
      <c r="Y23" s="5" t="s">
        <v>92</v>
      </c>
      <c r="Z23" s="1" t="s">
        <v>100</v>
      </c>
      <c r="AA23" s="1" t="s">
        <v>215</v>
      </c>
    </row>
    <row r="24" spans="1:27" x14ac:dyDescent="0.25">
      <c r="A24" s="2" t="s">
        <v>239</v>
      </c>
      <c r="B24" s="4">
        <v>5</v>
      </c>
      <c r="C24" s="4">
        <v>17</v>
      </c>
      <c r="D24" s="4">
        <v>14</v>
      </c>
      <c r="E24" s="4">
        <v>1</v>
      </c>
      <c r="F24" s="4">
        <v>3</v>
      </c>
      <c r="G24" s="4">
        <v>2</v>
      </c>
      <c r="H24" s="4">
        <v>1</v>
      </c>
      <c r="I24" s="4">
        <v>0</v>
      </c>
      <c r="J24" s="4">
        <v>0</v>
      </c>
      <c r="K24" s="4">
        <v>2</v>
      </c>
      <c r="L24" s="4">
        <v>1</v>
      </c>
      <c r="M24" s="4">
        <v>2</v>
      </c>
      <c r="N24" s="4">
        <v>0</v>
      </c>
      <c r="O24" s="4">
        <v>0</v>
      </c>
      <c r="P24" s="4">
        <v>2</v>
      </c>
      <c r="Q24" s="4">
        <v>0</v>
      </c>
      <c r="R24" s="19">
        <v>4</v>
      </c>
      <c r="S24" s="14">
        <v>0.214</v>
      </c>
      <c r="T24" s="14">
        <v>0.35299999999999998</v>
      </c>
      <c r="U24" s="14">
        <v>0.28599999999999998</v>
      </c>
      <c r="V24" s="14">
        <v>0.63900000000000001</v>
      </c>
      <c r="X24" s="5" t="s">
        <v>92</v>
      </c>
      <c r="Y24" s="5" t="s">
        <v>4</v>
      </c>
      <c r="Z24" s="1" t="s">
        <v>90</v>
      </c>
      <c r="AA24" s="1" t="s">
        <v>742</v>
      </c>
    </row>
    <row r="25" spans="1:27" x14ac:dyDescent="0.25">
      <c r="A25" s="2" t="s">
        <v>567</v>
      </c>
      <c r="B25" s="4">
        <v>5</v>
      </c>
      <c r="C25" s="4">
        <v>13</v>
      </c>
      <c r="D25" s="4">
        <v>9</v>
      </c>
      <c r="E25" s="4">
        <v>1</v>
      </c>
      <c r="F25" s="4">
        <v>2</v>
      </c>
      <c r="G25" s="4">
        <v>2</v>
      </c>
      <c r="H25" s="4">
        <v>0</v>
      </c>
      <c r="I25" s="4">
        <v>0</v>
      </c>
      <c r="J25" s="4">
        <v>0</v>
      </c>
      <c r="K25" s="4">
        <v>0</v>
      </c>
      <c r="L25" s="4">
        <v>3</v>
      </c>
      <c r="M25" s="4">
        <v>5</v>
      </c>
      <c r="N25" s="4">
        <v>0</v>
      </c>
      <c r="O25" s="4">
        <v>1</v>
      </c>
      <c r="P25" s="4">
        <v>0</v>
      </c>
      <c r="Q25" s="4">
        <v>0</v>
      </c>
      <c r="R25" s="19">
        <v>2</v>
      </c>
      <c r="S25" s="14">
        <v>0.222</v>
      </c>
      <c r="T25" s="14">
        <v>0.41699999999999998</v>
      </c>
      <c r="U25" s="14">
        <v>0.222</v>
      </c>
      <c r="V25" s="14">
        <v>0.63900000000000001</v>
      </c>
      <c r="X25" s="5" t="s">
        <v>4</v>
      </c>
      <c r="Y25" s="5" t="s">
        <v>4</v>
      </c>
      <c r="Z25" s="1" t="s">
        <v>107</v>
      </c>
      <c r="AA25" s="1"/>
    </row>
    <row r="26" spans="1:27" x14ac:dyDescent="0.25">
      <c r="A26" s="2" t="s">
        <v>560</v>
      </c>
      <c r="B26" s="4">
        <v>4</v>
      </c>
      <c r="C26" s="4">
        <v>6</v>
      </c>
      <c r="D26" s="4">
        <v>5</v>
      </c>
      <c r="E26" s="4">
        <v>3</v>
      </c>
      <c r="F26" s="4">
        <v>1</v>
      </c>
      <c r="G26" s="4">
        <v>1</v>
      </c>
      <c r="H26" s="4">
        <v>0</v>
      </c>
      <c r="I26" s="4">
        <v>0</v>
      </c>
      <c r="J26" s="4">
        <v>0</v>
      </c>
      <c r="K26" s="4">
        <v>0</v>
      </c>
      <c r="L26" s="4">
        <v>1</v>
      </c>
      <c r="M26" s="4">
        <v>3</v>
      </c>
      <c r="N26" s="4">
        <v>0</v>
      </c>
      <c r="O26" s="4">
        <v>0</v>
      </c>
      <c r="P26" s="4">
        <v>0</v>
      </c>
      <c r="Q26" s="4">
        <v>0</v>
      </c>
      <c r="R26" s="19">
        <v>1</v>
      </c>
      <c r="S26" s="14">
        <v>0.2</v>
      </c>
      <c r="T26" s="14">
        <v>0.33300000000000002</v>
      </c>
      <c r="U26" s="14">
        <v>0.2</v>
      </c>
      <c r="V26" s="14">
        <v>0.53300000000000003</v>
      </c>
      <c r="X26" s="5" t="s">
        <v>4</v>
      </c>
      <c r="Y26" s="5" t="s">
        <v>4</v>
      </c>
      <c r="Z26" s="1" t="s">
        <v>93</v>
      </c>
      <c r="AA26" s="1"/>
    </row>
    <row r="27" spans="1:27" x14ac:dyDescent="0.25">
      <c r="A27" s="2" t="s">
        <v>563</v>
      </c>
      <c r="B27" s="4">
        <v>4</v>
      </c>
      <c r="C27" s="4">
        <v>19</v>
      </c>
      <c r="D27" s="4">
        <v>17</v>
      </c>
      <c r="E27" s="4">
        <v>2</v>
      </c>
      <c r="F27" s="4">
        <v>4</v>
      </c>
      <c r="G27" s="4">
        <v>3</v>
      </c>
      <c r="H27" s="4">
        <v>1</v>
      </c>
      <c r="I27" s="4">
        <v>0</v>
      </c>
      <c r="J27" s="4">
        <v>0</v>
      </c>
      <c r="K27" s="4">
        <v>2</v>
      </c>
      <c r="L27" s="4">
        <v>1</v>
      </c>
      <c r="M27" s="4">
        <v>3</v>
      </c>
      <c r="N27" s="4">
        <v>0</v>
      </c>
      <c r="O27" s="4">
        <v>1</v>
      </c>
      <c r="P27" s="4">
        <v>0</v>
      </c>
      <c r="Q27" s="4">
        <v>0</v>
      </c>
      <c r="R27" s="19">
        <v>5</v>
      </c>
      <c r="S27" s="14">
        <v>0.23499999999999999</v>
      </c>
      <c r="T27" s="14">
        <v>0.27800000000000002</v>
      </c>
      <c r="U27" s="14">
        <v>0.29399999999999998</v>
      </c>
      <c r="V27" s="14">
        <v>0.57199999999999995</v>
      </c>
      <c r="X27" s="5" t="s">
        <v>4</v>
      </c>
      <c r="Y27" s="5" t="s">
        <v>4</v>
      </c>
      <c r="Z27" s="1" t="s">
        <v>107</v>
      </c>
      <c r="AA27" s="1"/>
    </row>
    <row r="28" spans="1:27" x14ac:dyDescent="0.25">
      <c r="A28" s="2" t="s">
        <v>398</v>
      </c>
      <c r="B28" s="4">
        <v>3</v>
      </c>
      <c r="C28" s="4">
        <v>12</v>
      </c>
      <c r="D28" s="4">
        <v>11</v>
      </c>
      <c r="E28" s="4">
        <v>4</v>
      </c>
      <c r="F28" s="4">
        <v>5</v>
      </c>
      <c r="G28" s="4">
        <v>2</v>
      </c>
      <c r="H28" s="4">
        <v>1</v>
      </c>
      <c r="I28" s="4">
        <v>0</v>
      </c>
      <c r="J28" s="4">
        <v>2</v>
      </c>
      <c r="K28" s="4">
        <v>7</v>
      </c>
      <c r="L28" s="4">
        <v>1</v>
      </c>
      <c r="M28" s="4">
        <v>4</v>
      </c>
      <c r="N28" s="4">
        <v>0</v>
      </c>
      <c r="O28" s="4">
        <v>0</v>
      </c>
      <c r="P28" s="4">
        <v>0</v>
      </c>
      <c r="Q28" s="4">
        <v>0</v>
      </c>
      <c r="R28" s="19">
        <v>12</v>
      </c>
      <c r="S28" s="14">
        <v>0.45500000000000002</v>
      </c>
      <c r="T28" s="14">
        <v>0.5</v>
      </c>
      <c r="U28" s="14">
        <v>1.091</v>
      </c>
      <c r="V28" s="14">
        <v>1.591</v>
      </c>
      <c r="X28" s="5" t="s">
        <v>92</v>
      </c>
      <c r="Y28" s="5" t="s">
        <v>92</v>
      </c>
      <c r="Z28" s="1" t="s">
        <v>99</v>
      </c>
      <c r="AA28" s="1" t="s">
        <v>103</v>
      </c>
    </row>
    <row r="29" spans="1:27" x14ac:dyDescent="0.25">
      <c r="A29" s="2" t="s">
        <v>570</v>
      </c>
      <c r="B29" s="4">
        <v>3</v>
      </c>
      <c r="C29" s="4">
        <v>3</v>
      </c>
      <c r="D29" s="4">
        <v>3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19">
        <v>0</v>
      </c>
      <c r="S29" s="14">
        <v>0</v>
      </c>
      <c r="T29" s="14">
        <v>0</v>
      </c>
      <c r="U29" s="14">
        <v>0</v>
      </c>
      <c r="V29" s="14">
        <v>0</v>
      </c>
      <c r="X29" s="5" t="s">
        <v>4</v>
      </c>
      <c r="Y29" s="5" t="s">
        <v>4</v>
      </c>
      <c r="Z29" s="1" t="s">
        <v>93</v>
      </c>
      <c r="AA29" s="1"/>
    </row>
    <row r="30" spans="1:27" x14ac:dyDescent="0.25">
      <c r="A30" s="2" t="s">
        <v>559</v>
      </c>
      <c r="B30" s="4">
        <v>2</v>
      </c>
      <c r="C30" s="4">
        <v>8</v>
      </c>
      <c r="D30" s="4">
        <v>6</v>
      </c>
      <c r="E30" s="4">
        <v>3</v>
      </c>
      <c r="F30" s="4">
        <v>2</v>
      </c>
      <c r="G30" s="4">
        <v>0</v>
      </c>
      <c r="H30" s="4">
        <v>1</v>
      </c>
      <c r="I30" s="4">
        <v>1</v>
      </c>
      <c r="J30" s="4">
        <v>0</v>
      </c>
      <c r="K30" s="4">
        <v>3</v>
      </c>
      <c r="L30" s="4">
        <v>2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19">
        <v>5</v>
      </c>
      <c r="S30" s="14">
        <v>0.33300000000000002</v>
      </c>
      <c r="T30" s="14">
        <v>0.5</v>
      </c>
      <c r="U30" s="14">
        <v>0.83299999999999996</v>
      </c>
      <c r="V30" s="14">
        <v>1.333</v>
      </c>
      <c r="X30" s="5" t="s">
        <v>4</v>
      </c>
      <c r="Y30" s="5" t="s">
        <v>4</v>
      </c>
      <c r="Z30" s="1" t="s">
        <v>272</v>
      </c>
      <c r="AA30" s="1" t="s">
        <v>190</v>
      </c>
    </row>
    <row r="31" spans="1:27" x14ac:dyDescent="0.25">
      <c r="A31" s="2" t="s">
        <v>551</v>
      </c>
      <c r="B31" s="4">
        <v>2</v>
      </c>
      <c r="C31" s="4">
        <v>10</v>
      </c>
      <c r="D31" s="4">
        <v>10</v>
      </c>
      <c r="E31" s="4">
        <v>2</v>
      </c>
      <c r="F31" s="4">
        <v>4</v>
      </c>
      <c r="G31" s="4">
        <v>2</v>
      </c>
      <c r="H31" s="4">
        <v>2</v>
      </c>
      <c r="I31" s="4">
        <v>0</v>
      </c>
      <c r="J31" s="4">
        <v>0</v>
      </c>
      <c r="K31" s="4">
        <v>1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19">
        <v>6</v>
      </c>
      <c r="S31" s="14">
        <v>0.4</v>
      </c>
      <c r="T31" s="14">
        <v>0.4</v>
      </c>
      <c r="U31" s="14">
        <v>0.6</v>
      </c>
      <c r="V31" s="14">
        <v>1</v>
      </c>
      <c r="X31" s="5" t="s">
        <v>4</v>
      </c>
      <c r="Y31" s="5" t="s">
        <v>4</v>
      </c>
      <c r="Z31" s="1" t="s">
        <v>93</v>
      </c>
      <c r="AA31" s="1"/>
    </row>
    <row r="32" spans="1:27" x14ac:dyDescent="0.25">
      <c r="A32" s="2" t="s">
        <v>561</v>
      </c>
      <c r="B32" s="4">
        <v>2</v>
      </c>
      <c r="C32" s="4">
        <v>9</v>
      </c>
      <c r="D32" s="4">
        <v>8</v>
      </c>
      <c r="E32" s="4">
        <v>2</v>
      </c>
      <c r="F32" s="4">
        <v>4</v>
      </c>
      <c r="G32" s="4">
        <v>4</v>
      </c>
      <c r="H32" s="4">
        <v>0</v>
      </c>
      <c r="I32" s="4">
        <v>0</v>
      </c>
      <c r="J32" s="4">
        <v>0</v>
      </c>
      <c r="K32" s="4">
        <v>2</v>
      </c>
      <c r="L32" s="4">
        <v>1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19">
        <v>4</v>
      </c>
      <c r="S32" s="14">
        <v>0.5</v>
      </c>
      <c r="T32" s="14">
        <v>0.55600000000000005</v>
      </c>
      <c r="U32" s="14">
        <v>0.5</v>
      </c>
      <c r="V32" s="14">
        <v>1.056</v>
      </c>
      <c r="X32" s="5" t="s">
        <v>4</v>
      </c>
      <c r="Y32" s="5" t="s">
        <v>4</v>
      </c>
      <c r="Z32" s="1" t="s">
        <v>93</v>
      </c>
      <c r="AA32" s="1"/>
    </row>
    <row r="33" spans="1:27" x14ac:dyDescent="0.25">
      <c r="A33" s="2" t="s">
        <v>562</v>
      </c>
      <c r="B33" s="4">
        <v>2</v>
      </c>
      <c r="C33" s="4">
        <v>11</v>
      </c>
      <c r="D33" s="4">
        <v>8</v>
      </c>
      <c r="E33" s="4">
        <v>2</v>
      </c>
      <c r="F33" s="4">
        <v>3</v>
      </c>
      <c r="G33" s="4">
        <v>3</v>
      </c>
      <c r="H33" s="4">
        <v>0</v>
      </c>
      <c r="I33" s="4">
        <v>0</v>
      </c>
      <c r="J33" s="4">
        <v>0</v>
      </c>
      <c r="K33" s="4">
        <v>0</v>
      </c>
      <c r="L33" s="4">
        <v>3</v>
      </c>
      <c r="M33" s="4">
        <v>1</v>
      </c>
      <c r="N33" s="4">
        <v>0</v>
      </c>
      <c r="O33" s="4">
        <v>0</v>
      </c>
      <c r="P33" s="4">
        <v>0</v>
      </c>
      <c r="Q33" s="4">
        <v>0</v>
      </c>
      <c r="R33" s="19">
        <v>3</v>
      </c>
      <c r="S33" s="14">
        <v>0.375</v>
      </c>
      <c r="T33" s="14">
        <v>0.54500000000000004</v>
      </c>
      <c r="U33" s="14">
        <v>0.375</v>
      </c>
      <c r="V33" s="14">
        <v>0.92</v>
      </c>
      <c r="X33" s="5" t="s">
        <v>4</v>
      </c>
      <c r="Y33" s="5" t="s">
        <v>4</v>
      </c>
      <c r="Z33" s="1" t="s">
        <v>184</v>
      </c>
      <c r="AA33" s="1" t="s">
        <v>101</v>
      </c>
    </row>
    <row r="34" spans="1:27" x14ac:dyDescent="0.25">
      <c r="A34" s="2" t="s">
        <v>565</v>
      </c>
      <c r="B34" s="4">
        <v>2</v>
      </c>
      <c r="C34" s="4">
        <v>9</v>
      </c>
      <c r="D34" s="4">
        <v>8</v>
      </c>
      <c r="E34" s="4">
        <v>1</v>
      </c>
      <c r="F34" s="4">
        <v>2</v>
      </c>
      <c r="G34" s="4">
        <v>2</v>
      </c>
      <c r="H34" s="4">
        <v>0</v>
      </c>
      <c r="I34" s="4">
        <v>0</v>
      </c>
      <c r="J34" s="4">
        <v>0</v>
      </c>
      <c r="K34" s="4">
        <v>1</v>
      </c>
      <c r="L34" s="4">
        <v>1</v>
      </c>
      <c r="M34" s="4">
        <v>5</v>
      </c>
      <c r="N34" s="4">
        <v>0</v>
      </c>
      <c r="O34" s="4">
        <v>0</v>
      </c>
      <c r="P34" s="4">
        <v>0</v>
      </c>
      <c r="Q34" s="4">
        <v>0</v>
      </c>
      <c r="R34" s="19">
        <v>2</v>
      </c>
      <c r="S34" s="14">
        <v>0.25</v>
      </c>
      <c r="T34" s="14">
        <v>0.33300000000000002</v>
      </c>
      <c r="U34" s="14">
        <v>0.25</v>
      </c>
      <c r="V34" s="14">
        <v>0.58299999999999996</v>
      </c>
      <c r="X34" s="5" t="s">
        <v>4</v>
      </c>
      <c r="Y34" s="5" t="s">
        <v>4</v>
      </c>
      <c r="Z34" s="1" t="s">
        <v>94</v>
      </c>
      <c r="AA34" s="1" t="s">
        <v>749</v>
      </c>
    </row>
    <row r="35" spans="1:27" x14ac:dyDescent="0.25">
      <c r="A35" s="2" t="s">
        <v>568</v>
      </c>
      <c r="B35" s="4">
        <v>2</v>
      </c>
      <c r="C35" s="4">
        <v>10</v>
      </c>
      <c r="D35" s="4">
        <v>8</v>
      </c>
      <c r="E35" s="4">
        <v>1</v>
      </c>
      <c r="F35" s="4">
        <v>1</v>
      </c>
      <c r="G35" s="4">
        <v>1</v>
      </c>
      <c r="H35" s="4">
        <v>0</v>
      </c>
      <c r="I35" s="4">
        <v>0</v>
      </c>
      <c r="J35" s="4">
        <v>0</v>
      </c>
      <c r="K35" s="4">
        <v>1</v>
      </c>
      <c r="L35" s="4">
        <v>2</v>
      </c>
      <c r="M35" s="4">
        <v>1</v>
      </c>
      <c r="N35" s="4">
        <v>0</v>
      </c>
      <c r="O35" s="4">
        <v>0</v>
      </c>
      <c r="P35" s="4">
        <v>0</v>
      </c>
      <c r="Q35" s="4">
        <v>0</v>
      </c>
      <c r="R35" s="19">
        <v>1</v>
      </c>
      <c r="S35" s="14">
        <v>0.125</v>
      </c>
      <c r="T35" s="14">
        <v>0.3</v>
      </c>
      <c r="U35" s="14">
        <v>0.125</v>
      </c>
      <c r="V35" s="14">
        <v>0.42499999999999999</v>
      </c>
      <c r="X35" s="5" t="s">
        <v>4</v>
      </c>
      <c r="Y35" s="5" t="s">
        <v>4</v>
      </c>
      <c r="Z35" s="1" t="s">
        <v>93</v>
      </c>
      <c r="AA35" s="1"/>
    </row>
    <row r="36" spans="1:27" x14ac:dyDescent="0.25">
      <c r="A36" s="2" t="s">
        <v>540</v>
      </c>
      <c r="B36" s="4">
        <v>1</v>
      </c>
      <c r="C36" s="4">
        <v>4</v>
      </c>
      <c r="D36" s="4">
        <v>4</v>
      </c>
      <c r="E36" s="4">
        <v>1</v>
      </c>
      <c r="F36" s="4">
        <v>1</v>
      </c>
      <c r="G36" s="4">
        <v>1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2</v>
      </c>
      <c r="N36" s="4">
        <v>0</v>
      </c>
      <c r="O36" s="4">
        <v>0</v>
      </c>
      <c r="P36" s="4">
        <v>0</v>
      </c>
      <c r="Q36" s="4">
        <v>0</v>
      </c>
      <c r="R36" s="19">
        <v>1</v>
      </c>
      <c r="S36" s="14">
        <v>0.25</v>
      </c>
      <c r="T36" s="14">
        <v>0.25</v>
      </c>
      <c r="U36" s="14">
        <v>0.25</v>
      </c>
      <c r="V36" s="14">
        <v>0.5</v>
      </c>
      <c r="X36" s="5" t="s">
        <v>4</v>
      </c>
      <c r="Y36" s="5" t="s">
        <v>4</v>
      </c>
      <c r="Z36" s="1" t="s">
        <v>107</v>
      </c>
      <c r="AA36" s="1" t="s">
        <v>118</v>
      </c>
    </row>
    <row r="37" spans="1:27" x14ac:dyDescent="0.25">
      <c r="A37" s="2" t="s">
        <v>564</v>
      </c>
      <c r="B37" s="4">
        <v>1</v>
      </c>
      <c r="C37" s="4">
        <v>4</v>
      </c>
      <c r="D37" s="4">
        <v>3</v>
      </c>
      <c r="E37" s="4">
        <v>1</v>
      </c>
      <c r="F37" s="4">
        <v>1</v>
      </c>
      <c r="G37" s="4">
        <v>0</v>
      </c>
      <c r="H37" s="4">
        <v>1</v>
      </c>
      <c r="I37" s="4">
        <v>0</v>
      </c>
      <c r="J37" s="4">
        <v>0</v>
      </c>
      <c r="K37" s="4">
        <v>2</v>
      </c>
      <c r="L37" s="4">
        <v>1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19">
        <v>2</v>
      </c>
      <c r="S37" s="14">
        <v>0.33300000000000002</v>
      </c>
      <c r="T37" s="14">
        <v>0.5</v>
      </c>
      <c r="U37" s="14">
        <v>0.66700000000000004</v>
      </c>
      <c r="V37" s="14">
        <v>1.167</v>
      </c>
      <c r="X37" s="5" t="s">
        <v>4</v>
      </c>
      <c r="Y37" s="5" t="s">
        <v>4</v>
      </c>
      <c r="Z37" s="1" t="s">
        <v>99</v>
      </c>
      <c r="AA37" s="1" t="s">
        <v>130</v>
      </c>
    </row>
    <row r="38" spans="1:27" x14ac:dyDescent="0.25">
      <c r="A38" s="2" t="s">
        <v>566</v>
      </c>
      <c r="B38" s="4">
        <v>1</v>
      </c>
      <c r="C38" s="4">
        <v>6</v>
      </c>
      <c r="D38" s="4">
        <v>4</v>
      </c>
      <c r="E38" s="4">
        <v>1</v>
      </c>
      <c r="F38" s="4">
        <v>1</v>
      </c>
      <c r="G38" s="4">
        <v>0</v>
      </c>
      <c r="H38" s="4">
        <v>1</v>
      </c>
      <c r="I38" s="4">
        <v>0</v>
      </c>
      <c r="J38" s="4">
        <v>0</v>
      </c>
      <c r="K38" s="4">
        <v>1</v>
      </c>
      <c r="L38" s="4">
        <v>2</v>
      </c>
      <c r="M38" s="4">
        <v>2</v>
      </c>
      <c r="N38" s="4">
        <v>0</v>
      </c>
      <c r="O38" s="4">
        <v>0</v>
      </c>
      <c r="P38" s="4">
        <v>0</v>
      </c>
      <c r="Q38" s="4">
        <v>0</v>
      </c>
      <c r="R38" s="19">
        <v>2</v>
      </c>
      <c r="S38" s="14">
        <v>0.25</v>
      </c>
      <c r="T38" s="14">
        <v>0.5</v>
      </c>
      <c r="U38" s="14">
        <v>0.5</v>
      </c>
      <c r="V38" s="14">
        <v>1</v>
      </c>
      <c r="X38" s="5" t="s">
        <v>92</v>
      </c>
      <c r="Y38" s="5" t="s">
        <v>4</v>
      </c>
      <c r="Z38" s="1" t="s">
        <v>183</v>
      </c>
      <c r="AA38" s="1" t="s">
        <v>101</v>
      </c>
    </row>
    <row r="39" spans="1:27" x14ac:dyDescent="0.25">
      <c r="A39" s="2" t="s">
        <v>569</v>
      </c>
      <c r="B39" s="4">
        <v>1</v>
      </c>
      <c r="C39" s="4">
        <v>4</v>
      </c>
      <c r="D39" s="4">
        <v>3</v>
      </c>
      <c r="E39" s="4">
        <v>1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3</v>
      </c>
      <c r="N39" s="4">
        <v>0</v>
      </c>
      <c r="O39" s="4">
        <v>0</v>
      </c>
      <c r="P39" s="4">
        <v>1</v>
      </c>
      <c r="Q39" s="4">
        <v>0</v>
      </c>
      <c r="R39" s="19">
        <v>0</v>
      </c>
      <c r="S39" s="14">
        <v>0</v>
      </c>
      <c r="T39" s="14">
        <v>0.25</v>
      </c>
      <c r="U39" s="14">
        <v>0</v>
      </c>
      <c r="V39" s="14">
        <v>0.25</v>
      </c>
      <c r="X39" s="5" t="s">
        <v>92</v>
      </c>
      <c r="Y39" s="5" t="s">
        <v>92</v>
      </c>
      <c r="Z39" s="1" t="s">
        <v>177</v>
      </c>
      <c r="AA39" s="1" t="s">
        <v>97</v>
      </c>
    </row>
    <row r="40" spans="1:27" x14ac:dyDescent="0.25">
      <c r="A40" s="2" t="s">
        <v>544</v>
      </c>
      <c r="B40" s="4">
        <v>1</v>
      </c>
      <c r="C40" s="4">
        <v>3</v>
      </c>
      <c r="D40" s="4">
        <v>2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1</v>
      </c>
      <c r="M40" s="4">
        <v>1</v>
      </c>
      <c r="N40" s="4">
        <v>0</v>
      </c>
      <c r="O40" s="4">
        <v>0</v>
      </c>
      <c r="P40" s="4">
        <v>0</v>
      </c>
      <c r="Q40" s="4">
        <v>0</v>
      </c>
      <c r="R40" s="19">
        <v>0</v>
      </c>
      <c r="S40" s="14">
        <v>0</v>
      </c>
      <c r="T40" s="14">
        <v>0.33300000000000002</v>
      </c>
      <c r="U40" s="14">
        <v>0</v>
      </c>
      <c r="V40" s="14">
        <v>0.33300000000000002</v>
      </c>
      <c r="X40" s="5" t="s">
        <v>92</v>
      </c>
      <c r="Y40" s="5" t="s">
        <v>4</v>
      </c>
      <c r="Z40" s="1" t="s">
        <v>117</v>
      </c>
      <c r="AA40" s="1" t="s">
        <v>91</v>
      </c>
    </row>
    <row r="41" spans="1:27" x14ac:dyDescent="0.25">
      <c r="A41" s="2" t="s">
        <v>571</v>
      </c>
      <c r="B41" s="4">
        <v>1</v>
      </c>
      <c r="C41" s="4">
        <v>4</v>
      </c>
      <c r="D41" s="4">
        <v>4</v>
      </c>
      <c r="E41" s="4">
        <v>0</v>
      </c>
      <c r="F41" s="4">
        <v>2</v>
      </c>
      <c r="G41" s="4">
        <v>1</v>
      </c>
      <c r="H41" s="4">
        <v>1</v>
      </c>
      <c r="I41" s="4">
        <v>0</v>
      </c>
      <c r="J41" s="4">
        <v>0</v>
      </c>
      <c r="K41" s="4">
        <v>1</v>
      </c>
      <c r="L41" s="4">
        <v>0</v>
      </c>
      <c r="M41" s="4">
        <v>2</v>
      </c>
      <c r="N41" s="4">
        <v>0</v>
      </c>
      <c r="O41" s="4">
        <v>0</v>
      </c>
      <c r="P41" s="4">
        <v>0</v>
      </c>
      <c r="Q41" s="4">
        <v>0</v>
      </c>
      <c r="R41" s="19">
        <v>3</v>
      </c>
      <c r="S41" s="14">
        <v>0.5</v>
      </c>
      <c r="T41" s="14">
        <v>0.5</v>
      </c>
      <c r="U41" s="14">
        <v>0.75</v>
      </c>
      <c r="V41" s="14">
        <v>1.25</v>
      </c>
      <c r="X41" s="5" t="s">
        <v>92</v>
      </c>
      <c r="Y41" s="5" t="s">
        <v>92</v>
      </c>
      <c r="Z41" s="1" t="s">
        <v>99</v>
      </c>
      <c r="AA41" s="1" t="s">
        <v>127</v>
      </c>
    </row>
    <row r="42" spans="1:27" x14ac:dyDescent="0.25">
      <c r="A42" s="2" t="s">
        <v>572</v>
      </c>
      <c r="B42" s="4">
        <v>1</v>
      </c>
      <c r="C42" s="4">
        <v>4</v>
      </c>
      <c r="D42" s="4">
        <v>4</v>
      </c>
      <c r="E42" s="4">
        <v>0</v>
      </c>
      <c r="F42" s="4">
        <v>1</v>
      </c>
      <c r="G42" s="4">
        <v>0</v>
      </c>
      <c r="H42" s="4">
        <v>1</v>
      </c>
      <c r="I42" s="4">
        <v>0</v>
      </c>
      <c r="J42" s="4">
        <v>0</v>
      </c>
      <c r="K42" s="4">
        <v>0</v>
      </c>
      <c r="L42" s="4">
        <v>0</v>
      </c>
      <c r="M42" s="4">
        <v>1</v>
      </c>
      <c r="N42" s="4">
        <v>0</v>
      </c>
      <c r="O42" s="4">
        <v>0</v>
      </c>
      <c r="P42" s="4">
        <v>0</v>
      </c>
      <c r="Q42" s="4">
        <v>0</v>
      </c>
      <c r="R42" s="19">
        <v>2</v>
      </c>
      <c r="S42" s="14">
        <v>0.25</v>
      </c>
      <c r="T42" s="14">
        <v>0.25</v>
      </c>
      <c r="U42" s="14">
        <v>0.5</v>
      </c>
      <c r="V42" s="14">
        <v>0.75</v>
      </c>
      <c r="X42" s="5" t="s">
        <v>92</v>
      </c>
      <c r="Y42" s="5" t="s">
        <v>92</v>
      </c>
      <c r="Z42" s="1" t="s">
        <v>99</v>
      </c>
      <c r="AA42" s="1"/>
    </row>
    <row r="43" spans="1:27" x14ac:dyDescent="0.25">
      <c r="A43" s="2" t="s">
        <v>573</v>
      </c>
      <c r="B43" s="4">
        <v>1</v>
      </c>
      <c r="C43" s="4">
        <v>6</v>
      </c>
      <c r="D43" s="4">
        <v>5</v>
      </c>
      <c r="E43" s="4">
        <v>0</v>
      </c>
      <c r="F43" s="4">
        <v>1</v>
      </c>
      <c r="G43" s="4">
        <v>1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1</v>
      </c>
      <c r="N43" s="4">
        <v>0</v>
      </c>
      <c r="O43" s="4">
        <v>0</v>
      </c>
      <c r="P43" s="4">
        <v>1</v>
      </c>
      <c r="Q43" s="4">
        <v>0</v>
      </c>
      <c r="R43" s="19">
        <v>1</v>
      </c>
      <c r="S43" s="14">
        <v>0.2</v>
      </c>
      <c r="T43" s="14">
        <v>0.33300000000000002</v>
      </c>
      <c r="U43" s="14">
        <v>0.2</v>
      </c>
      <c r="V43" s="14">
        <v>0.53300000000000003</v>
      </c>
      <c r="X43" s="5" t="s">
        <v>4</v>
      </c>
      <c r="Y43" s="5" t="s">
        <v>4</v>
      </c>
      <c r="Z43" s="1" t="s">
        <v>94</v>
      </c>
      <c r="AA43" s="1"/>
    </row>
    <row r="44" spans="1:27" x14ac:dyDescent="0.25">
      <c r="A44" s="2" t="s">
        <v>575</v>
      </c>
      <c r="B44" s="4">
        <v>1</v>
      </c>
      <c r="C44" s="4">
        <v>3</v>
      </c>
      <c r="D44" s="4">
        <v>3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3</v>
      </c>
      <c r="N44" s="4">
        <v>0</v>
      </c>
      <c r="O44" s="4">
        <v>0</v>
      </c>
      <c r="P44" s="4">
        <v>0</v>
      </c>
      <c r="Q44" s="4">
        <v>0</v>
      </c>
      <c r="R44" s="19">
        <v>0</v>
      </c>
      <c r="S44" s="14">
        <v>0</v>
      </c>
      <c r="T44" s="14">
        <v>0</v>
      </c>
      <c r="U44" s="14">
        <v>0</v>
      </c>
      <c r="V44" s="14">
        <v>0</v>
      </c>
      <c r="X44" s="5" t="s">
        <v>4</v>
      </c>
      <c r="Y44" s="5" t="s">
        <v>4</v>
      </c>
      <c r="Z44" s="1" t="s">
        <v>170</v>
      </c>
      <c r="AA44" s="1" t="s">
        <v>97</v>
      </c>
    </row>
    <row r="45" spans="1:27" x14ac:dyDescent="0.25">
      <c r="A45" s="2" t="s">
        <v>576</v>
      </c>
      <c r="B45" s="4">
        <v>1</v>
      </c>
      <c r="C45" s="4">
        <v>3</v>
      </c>
      <c r="D45" s="4">
        <v>2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1</v>
      </c>
      <c r="M45" s="4">
        <v>1</v>
      </c>
      <c r="N45" s="4">
        <v>0</v>
      </c>
      <c r="O45" s="4">
        <v>0</v>
      </c>
      <c r="P45" s="4">
        <v>0</v>
      </c>
      <c r="Q45" s="4">
        <v>0</v>
      </c>
      <c r="R45" s="19">
        <v>0</v>
      </c>
      <c r="S45" s="14">
        <v>0</v>
      </c>
      <c r="T45" s="14">
        <v>0.33300000000000002</v>
      </c>
      <c r="U45" s="14">
        <v>0</v>
      </c>
      <c r="V45" s="14">
        <v>0.33300000000000002</v>
      </c>
      <c r="X45" s="5" t="s">
        <v>4</v>
      </c>
      <c r="Y45" s="5" t="s">
        <v>4</v>
      </c>
      <c r="Z45" s="1" t="s">
        <v>93</v>
      </c>
      <c r="AA45" s="1"/>
    </row>
    <row r="46" spans="1:27" x14ac:dyDescent="0.25">
      <c r="A46" s="2" t="s">
        <v>577</v>
      </c>
      <c r="B46" s="4">
        <v>1</v>
      </c>
      <c r="C46" s="4">
        <v>3</v>
      </c>
      <c r="D46" s="4">
        <v>3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1</v>
      </c>
      <c r="N46" s="4">
        <v>0</v>
      </c>
      <c r="O46" s="4">
        <v>0</v>
      </c>
      <c r="P46" s="4">
        <v>0</v>
      </c>
      <c r="Q46" s="4">
        <v>0</v>
      </c>
      <c r="R46" s="19">
        <v>0</v>
      </c>
      <c r="S46" s="14">
        <v>0</v>
      </c>
      <c r="T46" s="14">
        <v>0</v>
      </c>
      <c r="U46" s="14">
        <v>0</v>
      </c>
      <c r="V46" s="14">
        <v>0</v>
      </c>
      <c r="X46" s="5" t="s">
        <v>4</v>
      </c>
      <c r="Y46" s="5" t="s">
        <v>4</v>
      </c>
      <c r="Z46" s="1" t="s">
        <v>114</v>
      </c>
      <c r="AA46" s="1" t="s">
        <v>101</v>
      </c>
    </row>
    <row r="48" spans="1:27" ht="13" x14ac:dyDescent="0.3">
      <c r="A48" s="10"/>
      <c r="B48" s="13" t="s">
        <v>1</v>
      </c>
      <c r="C48" s="13" t="s">
        <v>2</v>
      </c>
      <c r="D48" s="13" t="s">
        <v>3</v>
      </c>
      <c r="E48" s="13" t="s">
        <v>4</v>
      </c>
      <c r="F48" s="13" t="s">
        <v>5</v>
      </c>
      <c r="G48" s="13" t="s">
        <v>6</v>
      </c>
      <c r="H48" s="13" t="s">
        <v>7</v>
      </c>
      <c r="I48" s="13" t="s">
        <v>8</v>
      </c>
      <c r="J48" s="13" t="s">
        <v>9</v>
      </c>
      <c r="K48" s="13" t="s">
        <v>10</v>
      </c>
      <c r="L48" s="13" t="s">
        <v>11</v>
      </c>
      <c r="M48" s="13" t="s">
        <v>12</v>
      </c>
      <c r="N48" s="13" t="s">
        <v>13</v>
      </c>
      <c r="O48" s="13" t="s">
        <v>14</v>
      </c>
      <c r="P48" s="13" t="s">
        <v>15</v>
      </c>
      <c r="Q48" s="13" t="s">
        <v>16</v>
      </c>
      <c r="R48" s="13" t="s">
        <v>45</v>
      </c>
      <c r="S48" s="17" t="s">
        <v>17</v>
      </c>
      <c r="T48" s="17" t="s">
        <v>18</v>
      </c>
      <c r="U48" s="17" t="s">
        <v>19</v>
      </c>
      <c r="V48" s="17" t="s">
        <v>20</v>
      </c>
    </row>
    <row r="49" spans="1:22" ht="13" x14ac:dyDescent="0.3">
      <c r="A49" s="24" t="s">
        <v>24</v>
      </c>
      <c r="B49" s="19">
        <v>45</v>
      </c>
      <c r="C49" s="19">
        <f t="shared" ref="C49:R49" si="0">SUM(C5:C46)</f>
        <v>1758</v>
      </c>
      <c r="D49" s="19">
        <f t="shared" si="0"/>
        <v>1525</v>
      </c>
      <c r="E49" s="19">
        <f t="shared" si="0"/>
        <v>272</v>
      </c>
      <c r="F49" s="19">
        <f t="shared" si="0"/>
        <v>440</v>
      </c>
      <c r="G49" s="19">
        <f t="shared" si="0"/>
        <v>316</v>
      </c>
      <c r="H49" s="19">
        <f t="shared" si="0"/>
        <v>94</v>
      </c>
      <c r="I49" s="19">
        <f t="shared" si="0"/>
        <v>3</v>
      </c>
      <c r="J49" s="19">
        <f t="shared" si="0"/>
        <v>27</v>
      </c>
      <c r="K49" s="19">
        <f t="shared" si="0"/>
        <v>234</v>
      </c>
      <c r="L49" s="19">
        <f t="shared" si="0"/>
        <v>190</v>
      </c>
      <c r="M49" s="19">
        <f t="shared" si="0"/>
        <v>263</v>
      </c>
      <c r="N49" s="19">
        <f t="shared" si="0"/>
        <v>24</v>
      </c>
      <c r="O49" s="19">
        <f t="shared" si="0"/>
        <v>9</v>
      </c>
      <c r="P49" s="19">
        <f t="shared" si="0"/>
        <v>25</v>
      </c>
      <c r="Q49" s="19">
        <f t="shared" si="0"/>
        <v>9</v>
      </c>
      <c r="R49" s="19">
        <f t="shared" si="0"/>
        <v>621</v>
      </c>
      <c r="S49" s="25">
        <v>0.28899999999999998</v>
      </c>
      <c r="T49" s="25">
        <v>0.374</v>
      </c>
      <c r="U49" s="25">
        <v>0.40699999999999997</v>
      </c>
      <c r="V49" s="25">
        <v>0.78200000000000003</v>
      </c>
    </row>
  </sheetData>
  <sortState xmlns:xlrd2="http://schemas.microsoft.com/office/spreadsheetml/2017/richdata2" ref="A5:V46">
    <sortCondition descending="1" ref="B5:B46"/>
  </sortState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2.5" x14ac:dyDescent="0.25"/>
  <cols>
    <col min="1" max="1" width="22.81640625" style="1" customWidth="1"/>
    <col min="2" max="18" width="7.1796875" style="5" customWidth="1"/>
    <col min="19" max="22" width="7.1796875" style="16" customWidth="1"/>
    <col min="23" max="23" width="7.26953125" style="40" customWidth="1"/>
    <col min="24" max="25" width="7.26953125" style="119" customWidth="1"/>
    <col min="26" max="26" width="25" style="40" customWidth="1"/>
    <col min="27" max="27" width="36.6328125" style="40" customWidth="1"/>
    <col min="28" max="16384" width="9.1796875" style="1"/>
  </cols>
  <sheetData>
    <row r="1" spans="1:27" ht="15.5" x14ac:dyDescent="0.35">
      <c r="A1" s="23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5"/>
      <c r="T1" s="25"/>
      <c r="U1" s="25"/>
      <c r="V1" s="25"/>
    </row>
    <row r="2" spans="1:27" x14ac:dyDescent="0.25">
      <c r="A2" s="2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5"/>
      <c r="T2" s="25"/>
      <c r="U2" s="25"/>
      <c r="V2" s="25"/>
    </row>
    <row r="3" spans="1:27" ht="13" x14ac:dyDescent="0.3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13" t="s">
        <v>45</v>
      </c>
      <c r="S3" s="17" t="s">
        <v>17</v>
      </c>
      <c r="T3" s="17" t="s">
        <v>18</v>
      </c>
      <c r="U3" s="17" t="s">
        <v>19</v>
      </c>
      <c r="V3" s="17" t="s">
        <v>20</v>
      </c>
      <c r="X3" s="120" t="s">
        <v>86</v>
      </c>
      <c r="Y3" s="120" t="s">
        <v>87</v>
      </c>
      <c r="Z3" s="121" t="s">
        <v>88</v>
      </c>
      <c r="AA3" s="121" t="s">
        <v>89</v>
      </c>
    </row>
    <row r="4" spans="1:27" ht="13" x14ac:dyDescent="0.3">
      <c r="A4" s="10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7"/>
      <c r="T4" s="17"/>
      <c r="U4" s="17"/>
      <c r="V4" s="17"/>
    </row>
    <row r="5" spans="1:27" x14ac:dyDescent="0.25">
      <c r="A5" s="1" t="s">
        <v>321</v>
      </c>
      <c r="B5" s="26">
        <v>42</v>
      </c>
      <c r="C5" s="26">
        <v>196</v>
      </c>
      <c r="D5" s="26">
        <v>174</v>
      </c>
      <c r="E5" s="26">
        <v>38</v>
      </c>
      <c r="F5" s="26">
        <v>64</v>
      </c>
      <c r="G5" s="26">
        <v>46</v>
      </c>
      <c r="H5" s="26">
        <v>12</v>
      </c>
      <c r="I5" s="26">
        <v>3</v>
      </c>
      <c r="J5" s="26">
        <v>3</v>
      </c>
      <c r="K5" s="26">
        <v>47</v>
      </c>
      <c r="L5" s="26">
        <v>16</v>
      </c>
      <c r="M5" s="26">
        <v>14</v>
      </c>
      <c r="N5" s="26">
        <v>9</v>
      </c>
      <c r="O5" s="26">
        <v>0</v>
      </c>
      <c r="P5" s="26">
        <v>3</v>
      </c>
      <c r="Q5" s="26">
        <v>3</v>
      </c>
      <c r="R5" s="5">
        <v>91</v>
      </c>
      <c r="S5" s="27">
        <v>0.36799999999999999</v>
      </c>
      <c r="T5" s="27">
        <v>0.42299999999999999</v>
      </c>
      <c r="U5" s="27">
        <v>0.52300000000000002</v>
      </c>
      <c r="V5" s="27">
        <v>0.94599999999999995</v>
      </c>
      <c r="X5" s="5" t="s">
        <v>92</v>
      </c>
      <c r="Y5" s="5" t="s">
        <v>4</v>
      </c>
      <c r="Z5" s="1" t="s">
        <v>90</v>
      </c>
      <c r="AA5" s="1" t="s">
        <v>276</v>
      </c>
    </row>
    <row r="6" spans="1:27" x14ac:dyDescent="0.25">
      <c r="A6" s="1" t="s">
        <v>238</v>
      </c>
      <c r="B6" s="26">
        <v>41</v>
      </c>
      <c r="C6" s="26">
        <v>197</v>
      </c>
      <c r="D6" s="26">
        <v>176</v>
      </c>
      <c r="E6" s="26">
        <v>46</v>
      </c>
      <c r="F6" s="26">
        <v>66</v>
      </c>
      <c r="G6" s="26">
        <v>52</v>
      </c>
      <c r="H6" s="26">
        <v>13</v>
      </c>
      <c r="I6" s="26">
        <v>0</v>
      </c>
      <c r="J6" s="26">
        <v>1</v>
      </c>
      <c r="K6" s="26">
        <v>37</v>
      </c>
      <c r="L6" s="26">
        <v>11</v>
      </c>
      <c r="M6" s="26">
        <v>20</v>
      </c>
      <c r="N6" s="26">
        <v>3</v>
      </c>
      <c r="O6" s="26">
        <v>2</v>
      </c>
      <c r="P6" s="26">
        <v>4</v>
      </c>
      <c r="Q6" s="26">
        <v>4</v>
      </c>
      <c r="R6" s="5">
        <v>82</v>
      </c>
      <c r="S6" s="27">
        <v>0.375</v>
      </c>
      <c r="T6" s="27">
        <v>0.41499999999999998</v>
      </c>
      <c r="U6" s="27">
        <v>0.46600000000000003</v>
      </c>
      <c r="V6" s="27">
        <v>0.88100000000000001</v>
      </c>
      <c r="X6" s="5" t="s">
        <v>4</v>
      </c>
      <c r="Y6" s="5" t="s">
        <v>4</v>
      </c>
      <c r="Z6" s="1" t="s">
        <v>93</v>
      </c>
      <c r="AA6" s="1" t="s">
        <v>97</v>
      </c>
    </row>
    <row r="7" spans="1:27" x14ac:dyDescent="0.25">
      <c r="A7" s="1" t="s">
        <v>240</v>
      </c>
      <c r="B7" s="26">
        <v>38</v>
      </c>
      <c r="C7" s="26">
        <v>163</v>
      </c>
      <c r="D7" s="26">
        <v>149</v>
      </c>
      <c r="E7" s="26">
        <v>35</v>
      </c>
      <c r="F7" s="26">
        <v>56</v>
      </c>
      <c r="G7" s="26">
        <v>39</v>
      </c>
      <c r="H7" s="26">
        <v>8</v>
      </c>
      <c r="I7" s="26">
        <v>2</v>
      </c>
      <c r="J7" s="26">
        <v>7</v>
      </c>
      <c r="K7" s="26">
        <v>38</v>
      </c>
      <c r="L7" s="26">
        <v>6</v>
      </c>
      <c r="M7" s="26">
        <v>21</v>
      </c>
      <c r="N7" s="26">
        <v>3</v>
      </c>
      <c r="O7" s="26">
        <v>2</v>
      </c>
      <c r="P7" s="26">
        <v>3</v>
      </c>
      <c r="Q7" s="26">
        <v>3</v>
      </c>
      <c r="R7" s="5">
        <v>89</v>
      </c>
      <c r="S7" s="27">
        <v>0.376</v>
      </c>
      <c r="T7" s="27">
        <v>0.40400000000000003</v>
      </c>
      <c r="U7" s="27">
        <v>0.59699999999999998</v>
      </c>
      <c r="V7" s="27">
        <v>1.0009999999999999</v>
      </c>
      <c r="X7" s="5" t="s">
        <v>4</v>
      </c>
      <c r="Y7" s="5" t="s">
        <v>4</v>
      </c>
      <c r="Z7" s="1" t="s">
        <v>93</v>
      </c>
      <c r="AA7" s="1"/>
    </row>
    <row r="8" spans="1:27" x14ac:dyDescent="0.25">
      <c r="A8" s="1" t="s">
        <v>420</v>
      </c>
      <c r="B8" s="26">
        <v>38</v>
      </c>
      <c r="C8" s="26">
        <v>178</v>
      </c>
      <c r="D8" s="26">
        <v>141</v>
      </c>
      <c r="E8" s="26">
        <v>39</v>
      </c>
      <c r="F8" s="26">
        <v>44</v>
      </c>
      <c r="G8" s="26">
        <v>35</v>
      </c>
      <c r="H8" s="26">
        <v>7</v>
      </c>
      <c r="I8" s="26">
        <v>0</v>
      </c>
      <c r="J8" s="26">
        <v>2</v>
      </c>
      <c r="K8" s="26">
        <v>16</v>
      </c>
      <c r="L8" s="26">
        <v>22</v>
      </c>
      <c r="M8" s="26">
        <v>18</v>
      </c>
      <c r="N8" s="26">
        <v>2</v>
      </c>
      <c r="O8" s="26">
        <v>6</v>
      </c>
      <c r="P8" s="26">
        <v>8</v>
      </c>
      <c r="Q8" s="26">
        <v>1</v>
      </c>
      <c r="R8" s="5">
        <v>57</v>
      </c>
      <c r="S8" s="27">
        <v>0.312</v>
      </c>
      <c r="T8" s="27">
        <v>0.43</v>
      </c>
      <c r="U8" s="27">
        <v>0.40400000000000003</v>
      </c>
      <c r="V8" s="27">
        <v>0.83399999999999996</v>
      </c>
      <c r="X8" s="5" t="s">
        <v>4</v>
      </c>
      <c r="Y8" s="5" t="s">
        <v>4</v>
      </c>
      <c r="Z8" s="1" t="s">
        <v>107</v>
      </c>
      <c r="AA8" s="1" t="s">
        <v>113</v>
      </c>
    </row>
    <row r="9" spans="1:27" x14ac:dyDescent="0.25">
      <c r="A9" s="1" t="s">
        <v>341</v>
      </c>
      <c r="B9" s="26">
        <v>36</v>
      </c>
      <c r="C9" s="26">
        <v>164</v>
      </c>
      <c r="D9" s="26">
        <v>144</v>
      </c>
      <c r="E9" s="26">
        <v>27</v>
      </c>
      <c r="F9" s="26">
        <v>50</v>
      </c>
      <c r="G9" s="26">
        <v>29</v>
      </c>
      <c r="H9" s="26">
        <v>18</v>
      </c>
      <c r="I9" s="26">
        <v>0</v>
      </c>
      <c r="J9" s="26">
        <v>3</v>
      </c>
      <c r="K9" s="26">
        <v>39</v>
      </c>
      <c r="L9" s="26">
        <v>14</v>
      </c>
      <c r="M9" s="26">
        <v>22</v>
      </c>
      <c r="N9" s="26">
        <v>2</v>
      </c>
      <c r="O9" s="26">
        <v>1</v>
      </c>
      <c r="P9" s="26">
        <v>0</v>
      </c>
      <c r="Q9" s="26">
        <v>5</v>
      </c>
      <c r="R9" s="5">
        <v>77</v>
      </c>
      <c r="S9" s="27">
        <v>0.34699999999999998</v>
      </c>
      <c r="T9" s="27">
        <v>0.39300000000000002</v>
      </c>
      <c r="U9" s="27">
        <v>0.53500000000000003</v>
      </c>
      <c r="V9" s="27">
        <v>0.92700000000000005</v>
      </c>
      <c r="X9" s="5" t="s">
        <v>4</v>
      </c>
      <c r="Y9" s="5" t="s">
        <v>4</v>
      </c>
      <c r="Z9" s="1" t="s">
        <v>100</v>
      </c>
      <c r="AA9" s="1" t="s">
        <v>91</v>
      </c>
    </row>
    <row r="10" spans="1:27" x14ac:dyDescent="0.25">
      <c r="A10" s="1" t="s">
        <v>235</v>
      </c>
      <c r="B10" s="26">
        <v>35</v>
      </c>
      <c r="C10" s="26">
        <v>140</v>
      </c>
      <c r="D10" s="26">
        <v>111</v>
      </c>
      <c r="E10" s="26">
        <v>21</v>
      </c>
      <c r="F10" s="26">
        <v>35</v>
      </c>
      <c r="G10" s="26">
        <v>29</v>
      </c>
      <c r="H10" s="26">
        <v>4</v>
      </c>
      <c r="I10" s="26">
        <v>0</v>
      </c>
      <c r="J10" s="26">
        <v>2</v>
      </c>
      <c r="K10" s="26">
        <v>14</v>
      </c>
      <c r="L10" s="26">
        <v>23</v>
      </c>
      <c r="M10" s="26">
        <v>12</v>
      </c>
      <c r="N10" s="26">
        <v>0</v>
      </c>
      <c r="O10" s="26">
        <v>3</v>
      </c>
      <c r="P10" s="26">
        <v>2</v>
      </c>
      <c r="Q10" s="26">
        <v>1</v>
      </c>
      <c r="R10" s="5">
        <v>45</v>
      </c>
      <c r="S10" s="27">
        <v>0.315</v>
      </c>
      <c r="T10" s="27">
        <v>0.438</v>
      </c>
      <c r="U10" s="27">
        <v>0.40500000000000003</v>
      </c>
      <c r="V10" s="27">
        <v>0.84299999999999997</v>
      </c>
      <c r="X10" s="5" t="s">
        <v>4</v>
      </c>
      <c r="Y10" s="5" t="s">
        <v>4</v>
      </c>
      <c r="Z10" s="1" t="s">
        <v>90</v>
      </c>
      <c r="AA10" s="1"/>
    </row>
    <row r="11" spans="1:27" x14ac:dyDescent="0.25">
      <c r="A11" s="1" t="s">
        <v>522</v>
      </c>
      <c r="B11" s="26">
        <v>31</v>
      </c>
      <c r="C11" s="26">
        <v>139</v>
      </c>
      <c r="D11" s="26">
        <v>121</v>
      </c>
      <c r="E11" s="26">
        <v>20</v>
      </c>
      <c r="F11" s="26">
        <v>40</v>
      </c>
      <c r="G11" s="26">
        <v>27</v>
      </c>
      <c r="H11" s="26">
        <v>12</v>
      </c>
      <c r="I11" s="26">
        <v>1</v>
      </c>
      <c r="J11" s="26">
        <v>0</v>
      </c>
      <c r="K11" s="26">
        <v>18</v>
      </c>
      <c r="L11" s="26">
        <v>11</v>
      </c>
      <c r="M11" s="26">
        <v>9</v>
      </c>
      <c r="N11" s="26">
        <v>1</v>
      </c>
      <c r="O11" s="26">
        <v>2</v>
      </c>
      <c r="P11" s="26">
        <v>3</v>
      </c>
      <c r="Q11" s="26">
        <v>2</v>
      </c>
      <c r="R11" s="5">
        <v>54</v>
      </c>
      <c r="S11" s="27">
        <v>0.33100000000000002</v>
      </c>
      <c r="T11" s="27">
        <v>0.39400000000000002</v>
      </c>
      <c r="U11" s="27">
        <v>0.44600000000000001</v>
      </c>
      <c r="V11" s="27">
        <v>0.84</v>
      </c>
      <c r="X11" s="5" t="s">
        <v>4</v>
      </c>
      <c r="Y11" s="5" t="s">
        <v>4</v>
      </c>
      <c r="Z11" s="1" t="s">
        <v>107</v>
      </c>
      <c r="AA11" s="1" t="s">
        <v>97</v>
      </c>
    </row>
    <row r="12" spans="1:27" x14ac:dyDescent="0.25">
      <c r="A12" s="1" t="s">
        <v>243</v>
      </c>
      <c r="B12" s="26">
        <v>30</v>
      </c>
      <c r="C12" s="26">
        <v>121</v>
      </c>
      <c r="D12" s="26">
        <v>94</v>
      </c>
      <c r="E12" s="26">
        <v>18</v>
      </c>
      <c r="F12" s="26">
        <v>35</v>
      </c>
      <c r="G12" s="26">
        <v>24</v>
      </c>
      <c r="H12" s="26">
        <v>10</v>
      </c>
      <c r="I12" s="26">
        <v>0</v>
      </c>
      <c r="J12" s="26">
        <v>1</v>
      </c>
      <c r="K12" s="26">
        <v>22</v>
      </c>
      <c r="L12" s="26">
        <v>20</v>
      </c>
      <c r="M12" s="26">
        <v>11</v>
      </c>
      <c r="N12" s="26">
        <v>1</v>
      </c>
      <c r="O12" s="26">
        <v>3</v>
      </c>
      <c r="P12" s="26">
        <v>2</v>
      </c>
      <c r="Q12" s="26">
        <v>2</v>
      </c>
      <c r="R12" s="5">
        <v>48</v>
      </c>
      <c r="S12" s="27">
        <v>0.372</v>
      </c>
      <c r="T12" s="27">
        <v>0.48299999999999998</v>
      </c>
      <c r="U12" s="27">
        <v>0.51100000000000001</v>
      </c>
      <c r="V12" s="27">
        <v>0.99399999999999999</v>
      </c>
      <c r="X12" s="5" t="s">
        <v>4</v>
      </c>
      <c r="Y12" s="5" t="s">
        <v>4</v>
      </c>
      <c r="Z12" s="1" t="s">
        <v>90</v>
      </c>
      <c r="AA12" s="1" t="s">
        <v>109</v>
      </c>
    </row>
    <row r="13" spans="1:27" x14ac:dyDescent="0.25">
      <c r="A13" s="1" t="s">
        <v>232</v>
      </c>
      <c r="B13" s="26">
        <v>29</v>
      </c>
      <c r="C13" s="26">
        <v>106</v>
      </c>
      <c r="D13" s="26">
        <v>93</v>
      </c>
      <c r="E13" s="26">
        <v>15</v>
      </c>
      <c r="F13" s="26">
        <v>22</v>
      </c>
      <c r="G13" s="26">
        <v>17</v>
      </c>
      <c r="H13" s="26">
        <v>4</v>
      </c>
      <c r="I13" s="26">
        <v>0</v>
      </c>
      <c r="J13" s="26">
        <v>1</v>
      </c>
      <c r="K13" s="26">
        <v>13</v>
      </c>
      <c r="L13" s="26">
        <v>3</v>
      </c>
      <c r="M13" s="26">
        <v>23</v>
      </c>
      <c r="N13" s="26">
        <v>0</v>
      </c>
      <c r="O13" s="26">
        <v>4</v>
      </c>
      <c r="P13" s="26">
        <v>5</v>
      </c>
      <c r="Q13" s="26">
        <v>1</v>
      </c>
      <c r="R13" s="5">
        <v>29</v>
      </c>
      <c r="S13" s="27">
        <v>0.23699999999999999</v>
      </c>
      <c r="T13" s="27">
        <v>0.29399999999999998</v>
      </c>
      <c r="U13" s="27">
        <v>0.312</v>
      </c>
      <c r="V13" s="27">
        <v>0.60599999999999998</v>
      </c>
      <c r="X13" s="5" t="s">
        <v>4</v>
      </c>
      <c r="Y13" s="5" t="s">
        <v>4</v>
      </c>
      <c r="Z13" s="1" t="s">
        <v>94</v>
      </c>
      <c r="AA13" s="1" t="s">
        <v>101</v>
      </c>
    </row>
    <row r="14" spans="1:27" x14ac:dyDescent="0.25">
      <c r="A14" s="1" t="s">
        <v>245</v>
      </c>
      <c r="B14" s="26">
        <v>24</v>
      </c>
      <c r="C14" s="26">
        <v>70</v>
      </c>
      <c r="D14" s="26">
        <v>61</v>
      </c>
      <c r="E14" s="26">
        <v>15</v>
      </c>
      <c r="F14" s="26">
        <v>19</v>
      </c>
      <c r="G14" s="26">
        <v>16</v>
      </c>
      <c r="H14" s="26">
        <v>2</v>
      </c>
      <c r="I14" s="26">
        <v>0</v>
      </c>
      <c r="J14" s="26">
        <v>1</v>
      </c>
      <c r="K14" s="26">
        <v>11</v>
      </c>
      <c r="L14" s="26">
        <v>7</v>
      </c>
      <c r="M14" s="26">
        <v>13</v>
      </c>
      <c r="N14" s="26">
        <v>1</v>
      </c>
      <c r="O14" s="26">
        <v>0</v>
      </c>
      <c r="P14" s="26">
        <v>2</v>
      </c>
      <c r="Q14" s="26">
        <v>0</v>
      </c>
      <c r="R14" s="5">
        <v>24</v>
      </c>
      <c r="S14" s="27">
        <v>0.311</v>
      </c>
      <c r="T14" s="27">
        <v>0.4</v>
      </c>
      <c r="U14" s="27">
        <v>0.39300000000000002</v>
      </c>
      <c r="V14" s="27">
        <v>0.79300000000000004</v>
      </c>
      <c r="X14" s="5" t="s">
        <v>4</v>
      </c>
      <c r="Y14" s="5" t="s">
        <v>4</v>
      </c>
      <c r="Z14" s="1" t="s">
        <v>90</v>
      </c>
      <c r="AA14" s="1" t="s">
        <v>91</v>
      </c>
    </row>
    <row r="15" spans="1:27" x14ac:dyDescent="0.25">
      <c r="A15" s="1" t="s">
        <v>332</v>
      </c>
      <c r="B15" s="26">
        <v>23</v>
      </c>
      <c r="C15" s="26">
        <v>115</v>
      </c>
      <c r="D15" s="26">
        <v>92</v>
      </c>
      <c r="E15" s="26">
        <v>30</v>
      </c>
      <c r="F15" s="26">
        <v>31</v>
      </c>
      <c r="G15" s="26">
        <v>19</v>
      </c>
      <c r="H15" s="26">
        <v>11</v>
      </c>
      <c r="I15" s="26">
        <v>1</v>
      </c>
      <c r="J15" s="26">
        <v>0</v>
      </c>
      <c r="K15" s="26">
        <v>17</v>
      </c>
      <c r="L15" s="26">
        <v>13</v>
      </c>
      <c r="M15" s="26">
        <v>6</v>
      </c>
      <c r="N15" s="26">
        <v>7</v>
      </c>
      <c r="O15" s="26">
        <v>1</v>
      </c>
      <c r="P15" s="26">
        <v>9</v>
      </c>
      <c r="Q15" s="26">
        <v>0</v>
      </c>
      <c r="R15" s="5">
        <v>44</v>
      </c>
      <c r="S15" s="27">
        <v>0.33700000000000002</v>
      </c>
      <c r="T15" s="27">
        <v>0.46500000000000002</v>
      </c>
      <c r="U15" s="27">
        <v>0.47799999999999998</v>
      </c>
      <c r="V15" s="27">
        <v>0.94299999999999995</v>
      </c>
      <c r="X15" s="5" t="s">
        <v>92</v>
      </c>
      <c r="Y15" s="5" t="s">
        <v>4</v>
      </c>
      <c r="Z15" s="1" t="s">
        <v>96</v>
      </c>
      <c r="AA15" s="1" t="s">
        <v>275</v>
      </c>
    </row>
    <row r="16" spans="1:27" x14ac:dyDescent="0.25">
      <c r="A16" s="1" t="s">
        <v>517</v>
      </c>
      <c r="B16" s="26">
        <v>12</v>
      </c>
      <c r="C16" s="26">
        <v>62</v>
      </c>
      <c r="D16" s="26">
        <v>51</v>
      </c>
      <c r="E16" s="26">
        <v>14</v>
      </c>
      <c r="F16" s="26">
        <v>20</v>
      </c>
      <c r="G16" s="26">
        <v>17</v>
      </c>
      <c r="H16" s="26">
        <v>2</v>
      </c>
      <c r="I16" s="26">
        <v>1</v>
      </c>
      <c r="J16" s="26">
        <v>0</v>
      </c>
      <c r="K16" s="26">
        <v>8</v>
      </c>
      <c r="L16" s="26">
        <v>7</v>
      </c>
      <c r="M16" s="26">
        <v>1</v>
      </c>
      <c r="N16" s="26">
        <v>5</v>
      </c>
      <c r="O16" s="26">
        <v>3</v>
      </c>
      <c r="P16" s="26">
        <v>1</v>
      </c>
      <c r="Q16" s="26">
        <v>0</v>
      </c>
      <c r="R16" s="5">
        <v>24</v>
      </c>
      <c r="S16" s="27">
        <v>0.39200000000000002</v>
      </c>
      <c r="T16" s="27">
        <v>0.47499999999999998</v>
      </c>
      <c r="U16" s="27">
        <v>0.47099999999999997</v>
      </c>
      <c r="V16" s="27">
        <v>0.94499999999999995</v>
      </c>
      <c r="X16" s="5" t="s">
        <v>4</v>
      </c>
      <c r="Y16" s="5" t="s">
        <v>4</v>
      </c>
      <c r="Z16" s="1" t="s">
        <v>107</v>
      </c>
      <c r="AA16" s="1" t="s">
        <v>97</v>
      </c>
    </row>
    <row r="17" spans="1:27" x14ac:dyDescent="0.25">
      <c r="A17" s="1" t="s">
        <v>544</v>
      </c>
      <c r="B17" s="26">
        <v>12</v>
      </c>
      <c r="C17" s="26">
        <v>40</v>
      </c>
      <c r="D17" s="26">
        <v>37</v>
      </c>
      <c r="E17" s="26">
        <v>9</v>
      </c>
      <c r="F17" s="26">
        <v>14</v>
      </c>
      <c r="G17" s="26">
        <v>11</v>
      </c>
      <c r="H17" s="26">
        <v>2</v>
      </c>
      <c r="I17" s="26">
        <v>0</v>
      </c>
      <c r="J17" s="26">
        <v>1</v>
      </c>
      <c r="K17" s="26">
        <v>7</v>
      </c>
      <c r="L17" s="26">
        <v>2</v>
      </c>
      <c r="M17" s="26">
        <v>7</v>
      </c>
      <c r="N17" s="26">
        <v>0</v>
      </c>
      <c r="O17" s="26">
        <v>0</v>
      </c>
      <c r="P17" s="26">
        <v>0</v>
      </c>
      <c r="Q17" s="26">
        <v>1</v>
      </c>
      <c r="R17" s="5">
        <v>19</v>
      </c>
      <c r="S17" s="27">
        <v>0.378</v>
      </c>
      <c r="T17" s="27">
        <v>0.4</v>
      </c>
      <c r="U17" s="27">
        <v>0.51400000000000001</v>
      </c>
      <c r="V17" s="27">
        <v>0.91400000000000003</v>
      </c>
      <c r="X17" s="5" t="s">
        <v>92</v>
      </c>
      <c r="Y17" s="5" t="s">
        <v>4</v>
      </c>
      <c r="Z17" s="1" t="s">
        <v>117</v>
      </c>
      <c r="AA17" s="1" t="s">
        <v>91</v>
      </c>
    </row>
    <row r="18" spans="1:27" x14ac:dyDescent="0.25">
      <c r="A18" s="1" t="s">
        <v>237</v>
      </c>
      <c r="B18" s="26">
        <v>11</v>
      </c>
      <c r="C18" s="26">
        <v>38</v>
      </c>
      <c r="D18" s="26">
        <v>34</v>
      </c>
      <c r="E18" s="26">
        <v>5</v>
      </c>
      <c r="F18" s="26">
        <v>4</v>
      </c>
      <c r="G18" s="26">
        <v>4</v>
      </c>
      <c r="H18" s="26">
        <v>0</v>
      </c>
      <c r="I18" s="26">
        <v>0</v>
      </c>
      <c r="J18" s="26">
        <v>0</v>
      </c>
      <c r="K18" s="26">
        <v>2</v>
      </c>
      <c r="L18" s="26">
        <v>3</v>
      </c>
      <c r="M18" s="26">
        <v>6</v>
      </c>
      <c r="N18" s="26">
        <v>1</v>
      </c>
      <c r="O18" s="26">
        <v>1</v>
      </c>
      <c r="P18" s="26">
        <v>0</v>
      </c>
      <c r="Q18" s="26">
        <v>0</v>
      </c>
      <c r="R18" s="5">
        <v>4</v>
      </c>
      <c r="S18" s="27">
        <v>0.11799999999999999</v>
      </c>
      <c r="T18" s="27">
        <v>0.189</v>
      </c>
      <c r="U18" s="27">
        <v>0.11799999999999999</v>
      </c>
      <c r="V18" s="27">
        <v>0.307</v>
      </c>
      <c r="X18" s="5" t="s">
        <v>95</v>
      </c>
      <c r="Y18" s="5" t="s">
        <v>4</v>
      </c>
      <c r="Z18" s="1" t="s">
        <v>90</v>
      </c>
      <c r="AA18" s="1" t="s">
        <v>741</v>
      </c>
    </row>
    <row r="19" spans="1:27" x14ac:dyDescent="0.25">
      <c r="A19" s="1" t="s">
        <v>319</v>
      </c>
      <c r="B19" s="26">
        <v>9</v>
      </c>
      <c r="C19" s="26">
        <v>43</v>
      </c>
      <c r="D19" s="26">
        <v>38</v>
      </c>
      <c r="E19" s="26">
        <v>2</v>
      </c>
      <c r="F19" s="26">
        <v>11</v>
      </c>
      <c r="G19" s="26">
        <v>8</v>
      </c>
      <c r="H19" s="26">
        <v>3</v>
      </c>
      <c r="I19" s="26">
        <v>0</v>
      </c>
      <c r="J19" s="26">
        <v>0</v>
      </c>
      <c r="K19" s="26">
        <v>7</v>
      </c>
      <c r="L19" s="26">
        <v>2</v>
      </c>
      <c r="M19" s="26">
        <v>2</v>
      </c>
      <c r="N19" s="26">
        <v>0</v>
      </c>
      <c r="O19" s="26">
        <v>0</v>
      </c>
      <c r="P19" s="26">
        <v>2</v>
      </c>
      <c r="Q19" s="26">
        <v>1</v>
      </c>
      <c r="R19" s="5">
        <v>14</v>
      </c>
      <c r="S19" s="27">
        <v>0.28899999999999998</v>
      </c>
      <c r="T19" s="27">
        <v>0.34899999999999998</v>
      </c>
      <c r="U19" s="27">
        <v>0.36799999999999999</v>
      </c>
      <c r="V19" s="27">
        <v>0.71699999999999997</v>
      </c>
      <c r="X19" s="5" t="s">
        <v>4</v>
      </c>
      <c r="Y19" s="5" t="s">
        <v>4</v>
      </c>
      <c r="Z19" s="1" t="s">
        <v>93</v>
      </c>
      <c r="AA19" s="1" t="s">
        <v>97</v>
      </c>
    </row>
    <row r="20" spans="1:27" x14ac:dyDescent="0.25">
      <c r="A20" s="1" t="s">
        <v>550</v>
      </c>
      <c r="B20" s="26">
        <v>3</v>
      </c>
      <c r="C20" s="26">
        <v>4</v>
      </c>
      <c r="D20" s="26">
        <v>4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</v>
      </c>
      <c r="L20" s="26">
        <v>0</v>
      </c>
      <c r="M20" s="26">
        <v>2</v>
      </c>
      <c r="N20" s="26">
        <v>0</v>
      </c>
      <c r="O20" s="26">
        <v>0</v>
      </c>
      <c r="P20" s="26">
        <v>0</v>
      </c>
      <c r="Q20" s="26">
        <v>0</v>
      </c>
      <c r="R20" s="5">
        <v>0</v>
      </c>
      <c r="S20" s="27">
        <v>0</v>
      </c>
      <c r="T20" s="27">
        <v>0</v>
      </c>
      <c r="U20" s="27">
        <v>0</v>
      </c>
      <c r="V20" s="27">
        <v>0</v>
      </c>
      <c r="X20" s="5" t="s">
        <v>4</v>
      </c>
      <c r="Y20" s="5" t="s">
        <v>4</v>
      </c>
      <c r="Z20" s="1" t="s">
        <v>93</v>
      </c>
      <c r="AA20" s="1"/>
    </row>
    <row r="21" spans="1:27" x14ac:dyDescent="0.25">
      <c r="A21" s="1" t="s">
        <v>234</v>
      </c>
      <c r="B21" s="26">
        <v>2</v>
      </c>
      <c r="C21" s="26">
        <v>5</v>
      </c>
      <c r="D21" s="26">
        <v>4</v>
      </c>
      <c r="E21" s="26">
        <v>0</v>
      </c>
      <c r="F21" s="26">
        <v>1</v>
      </c>
      <c r="G21" s="26">
        <v>1</v>
      </c>
      <c r="H21" s="26">
        <v>0</v>
      </c>
      <c r="I21" s="26">
        <v>0</v>
      </c>
      <c r="J21" s="26">
        <v>0</v>
      </c>
      <c r="K21" s="26">
        <v>1</v>
      </c>
      <c r="L21" s="26">
        <v>1</v>
      </c>
      <c r="M21" s="26">
        <v>1</v>
      </c>
      <c r="N21" s="26">
        <v>0</v>
      </c>
      <c r="O21" s="26">
        <v>0</v>
      </c>
      <c r="P21" s="26">
        <v>0</v>
      </c>
      <c r="Q21" s="26">
        <v>0</v>
      </c>
      <c r="R21" s="5">
        <v>1</v>
      </c>
      <c r="S21" s="27">
        <v>0.25</v>
      </c>
      <c r="T21" s="27">
        <v>0.4</v>
      </c>
      <c r="U21" s="27">
        <v>0.25</v>
      </c>
      <c r="V21" s="27">
        <v>0.65</v>
      </c>
      <c r="X21" s="5" t="s">
        <v>4</v>
      </c>
      <c r="Y21" s="5" t="s">
        <v>4</v>
      </c>
      <c r="Z21" s="1" t="s">
        <v>93</v>
      </c>
      <c r="AA21" s="1" t="s">
        <v>97</v>
      </c>
    </row>
    <row r="22" spans="1:27" x14ac:dyDescent="0.25">
      <c r="A22" s="1" t="s">
        <v>540</v>
      </c>
      <c r="B22" s="26">
        <v>2</v>
      </c>
      <c r="C22" s="26">
        <v>4</v>
      </c>
      <c r="D22" s="26">
        <v>1</v>
      </c>
      <c r="E22" s="26">
        <v>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2</v>
      </c>
      <c r="M22" s="26">
        <v>0</v>
      </c>
      <c r="N22" s="26">
        <v>0</v>
      </c>
      <c r="O22" s="26">
        <v>0</v>
      </c>
      <c r="P22" s="26">
        <v>1</v>
      </c>
      <c r="Q22" s="26">
        <v>0</v>
      </c>
      <c r="R22" s="5">
        <v>0</v>
      </c>
      <c r="S22" s="27">
        <v>0</v>
      </c>
      <c r="T22" s="27">
        <v>0.75</v>
      </c>
      <c r="U22" s="27">
        <v>0</v>
      </c>
      <c r="V22" s="27">
        <v>0.75</v>
      </c>
      <c r="X22" s="5" t="s">
        <v>4</v>
      </c>
      <c r="Y22" s="5" t="s">
        <v>4</v>
      </c>
      <c r="Z22" s="1" t="s">
        <v>107</v>
      </c>
      <c r="AA22" s="1" t="s">
        <v>118</v>
      </c>
    </row>
    <row r="23" spans="1:27" x14ac:dyDescent="0.25">
      <c r="A23" s="1" t="s">
        <v>546</v>
      </c>
      <c r="B23" s="26">
        <v>2</v>
      </c>
      <c r="C23" s="26">
        <v>9</v>
      </c>
      <c r="D23" s="26">
        <v>8</v>
      </c>
      <c r="E23" s="26">
        <v>0</v>
      </c>
      <c r="F23" s="26">
        <v>4</v>
      </c>
      <c r="G23" s="26">
        <v>4</v>
      </c>
      <c r="H23" s="26">
        <v>0</v>
      </c>
      <c r="I23" s="26">
        <v>0</v>
      </c>
      <c r="J23" s="26">
        <v>0</v>
      </c>
      <c r="K23" s="26">
        <v>2</v>
      </c>
      <c r="L23" s="26">
        <v>0</v>
      </c>
      <c r="M23" s="26">
        <v>2</v>
      </c>
      <c r="N23" s="26">
        <v>0</v>
      </c>
      <c r="O23" s="26">
        <v>0</v>
      </c>
      <c r="P23" s="26">
        <v>0</v>
      </c>
      <c r="Q23" s="26">
        <v>1</v>
      </c>
      <c r="R23" s="5">
        <v>4</v>
      </c>
      <c r="S23" s="27">
        <v>0.5</v>
      </c>
      <c r="T23" s="27">
        <v>0.44400000000000001</v>
      </c>
      <c r="U23" s="27">
        <v>0.5</v>
      </c>
      <c r="V23" s="27">
        <v>0.94399999999999995</v>
      </c>
      <c r="X23" s="5" t="s">
        <v>4</v>
      </c>
      <c r="Y23" s="5" t="s">
        <v>4</v>
      </c>
      <c r="Z23" s="1" t="s">
        <v>181</v>
      </c>
      <c r="AA23" s="1" t="s">
        <v>101</v>
      </c>
    </row>
    <row r="24" spans="1:27" x14ac:dyDescent="0.25">
      <c r="A24" s="1" t="s">
        <v>530</v>
      </c>
      <c r="B24" s="26">
        <v>1</v>
      </c>
      <c r="C24" s="26">
        <v>3</v>
      </c>
      <c r="D24" s="26">
        <v>2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1</v>
      </c>
      <c r="P24" s="26">
        <v>0</v>
      </c>
      <c r="Q24" s="26">
        <v>0</v>
      </c>
      <c r="R24" s="5">
        <v>0</v>
      </c>
      <c r="S24" s="27">
        <v>0</v>
      </c>
      <c r="T24" s="27">
        <v>0</v>
      </c>
      <c r="U24" s="27">
        <v>0</v>
      </c>
      <c r="V24" s="27">
        <v>0</v>
      </c>
      <c r="X24" s="5" t="s">
        <v>92</v>
      </c>
      <c r="Y24" s="5" t="s">
        <v>4</v>
      </c>
      <c r="Z24" s="1" t="s">
        <v>114</v>
      </c>
      <c r="AA24" s="1" t="s">
        <v>91</v>
      </c>
    </row>
    <row r="25" spans="1:27" x14ac:dyDescent="0.25">
      <c r="A25" s="1" t="s">
        <v>398</v>
      </c>
      <c r="B25" s="26">
        <v>1</v>
      </c>
      <c r="C25" s="26">
        <v>4</v>
      </c>
      <c r="D25" s="26">
        <v>1</v>
      </c>
      <c r="E25" s="26">
        <v>1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2</v>
      </c>
      <c r="M25" s="26">
        <v>1</v>
      </c>
      <c r="N25" s="26">
        <v>0</v>
      </c>
      <c r="O25" s="26">
        <v>1</v>
      </c>
      <c r="P25" s="26">
        <v>0</v>
      </c>
      <c r="Q25" s="26">
        <v>0</v>
      </c>
      <c r="R25" s="5">
        <v>0</v>
      </c>
      <c r="S25" s="27">
        <v>0</v>
      </c>
      <c r="T25" s="27">
        <v>0.66700000000000004</v>
      </c>
      <c r="U25" s="27">
        <v>0</v>
      </c>
      <c r="V25" s="27">
        <v>0.66700000000000004</v>
      </c>
      <c r="X25" s="5" t="s">
        <v>92</v>
      </c>
      <c r="Y25" s="5" t="s">
        <v>92</v>
      </c>
      <c r="Z25" s="1" t="s">
        <v>99</v>
      </c>
      <c r="AA25" s="1" t="s">
        <v>103</v>
      </c>
    </row>
    <row r="26" spans="1:27" x14ac:dyDescent="0.25">
      <c r="A26" s="1" t="s">
        <v>525</v>
      </c>
      <c r="B26" s="26">
        <v>1</v>
      </c>
      <c r="C26" s="26">
        <v>4</v>
      </c>
      <c r="D26" s="26">
        <v>3</v>
      </c>
      <c r="E26" s="26">
        <v>0</v>
      </c>
      <c r="F26" s="26">
        <v>1</v>
      </c>
      <c r="G26" s="26">
        <v>1</v>
      </c>
      <c r="H26" s="26">
        <v>0</v>
      </c>
      <c r="I26" s="26">
        <v>0</v>
      </c>
      <c r="J26" s="26">
        <v>0</v>
      </c>
      <c r="K26" s="26">
        <v>1</v>
      </c>
      <c r="L26" s="26">
        <v>1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5">
        <v>1</v>
      </c>
      <c r="S26" s="27">
        <v>0.33300000000000002</v>
      </c>
      <c r="T26" s="27">
        <v>0.5</v>
      </c>
      <c r="U26" s="27">
        <v>0.33300000000000002</v>
      </c>
      <c r="V26" s="27">
        <v>0.83299999999999996</v>
      </c>
      <c r="X26" s="5" t="s">
        <v>4</v>
      </c>
      <c r="Y26" s="5" t="s">
        <v>4</v>
      </c>
      <c r="Z26" s="1" t="s">
        <v>98</v>
      </c>
      <c r="AA26" s="1" t="s">
        <v>746</v>
      </c>
    </row>
    <row r="27" spans="1:27" x14ac:dyDescent="0.25">
      <c r="A27" s="1" t="s">
        <v>533</v>
      </c>
      <c r="B27" s="26">
        <v>1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5">
        <v>0</v>
      </c>
      <c r="S27" s="27">
        <v>0</v>
      </c>
      <c r="T27" s="27">
        <v>0</v>
      </c>
      <c r="U27" s="27">
        <v>0</v>
      </c>
      <c r="V27" s="27">
        <v>0</v>
      </c>
      <c r="X27" s="5" t="s">
        <v>4</v>
      </c>
      <c r="Y27" s="5" t="s">
        <v>4</v>
      </c>
      <c r="Z27" s="1" t="s">
        <v>93</v>
      </c>
      <c r="AA27" s="1"/>
    </row>
    <row r="28" spans="1:27" x14ac:dyDescent="0.25">
      <c r="A28" s="1" t="s">
        <v>551</v>
      </c>
      <c r="B28" s="26">
        <v>1</v>
      </c>
      <c r="C28" s="26">
        <v>2</v>
      </c>
      <c r="D28" s="26">
        <v>2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2</v>
      </c>
      <c r="N28" s="26">
        <v>0</v>
      </c>
      <c r="O28" s="26">
        <v>0</v>
      </c>
      <c r="P28" s="26">
        <v>0</v>
      </c>
      <c r="Q28" s="26">
        <v>0</v>
      </c>
      <c r="R28" s="5">
        <v>0</v>
      </c>
      <c r="S28" s="27">
        <v>0</v>
      </c>
      <c r="T28" s="27">
        <v>0</v>
      </c>
      <c r="U28" s="27">
        <v>0</v>
      </c>
      <c r="V28" s="27">
        <v>0</v>
      </c>
      <c r="X28" s="5" t="s">
        <v>4</v>
      </c>
      <c r="Y28" s="5" t="s">
        <v>4</v>
      </c>
      <c r="Z28" s="1" t="s">
        <v>93</v>
      </c>
      <c r="AA28" s="1"/>
    </row>
    <row r="29" spans="1:27" x14ac:dyDescent="0.25">
      <c r="A29" s="1" t="s">
        <v>552</v>
      </c>
      <c r="B29" s="26">
        <v>1</v>
      </c>
      <c r="C29" s="26">
        <v>2</v>
      </c>
      <c r="D29" s="26">
        <v>2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5">
        <v>0</v>
      </c>
      <c r="S29" s="27">
        <v>0</v>
      </c>
      <c r="T29" s="27">
        <v>0</v>
      </c>
      <c r="U29" s="27">
        <v>0</v>
      </c>
      <c r="V29" s="27">
        <v>0</v>
      </c>
      <c r="X29" s="5" t="s">
        <v>4</v>
      </c>
      <c r="Y29" s="5" t="s">
        <v>4</v>
      </c>
      <c r="Z29" s="1" t="s">
        <v>90</v>
      </c>
      <c r="AA29" s="1"/>
    </row>
    <row r="30" spans="1:27" x14ac:dyDescent="0.25">
      <c r="A30" s="1" t="s">
        <v>553</v>
      </c>
      <c r="B30" s="26">
        <v>1</v>
      </c>
      <c r="C30" s="26">
        <v>3</v>
      </c>
      <c r="D30" s="26">
        <v>3</v>
      </c>
      <c r="E30" s="26">
        <v>0</v>
      </c>
      <c r="F30" s="26">
        <v>1</v>
      </c>
      <c r="G30" s="26">
        <v>1</v>
      </c>
      <c r="H30" s="26">
        <v>0</v>
      </c>
      <c r="I30" s="26">
        <v>0</v>
      </c>
      <c r="J30" s="26">
        <v>0</v>
      </c>
      <c r="K30" s="26">
        <v>2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5">
        <v>1</v>
      </c>
      <c r="S30" s="27">
        <v>0.33300000000000002</v>
      </c>
      <c r="T30" s="27">
        <v>0.33300000000000002</v>
      </c>
      <c r="U30" s="27">
        <v>0.33300000000000002</v>
      </c>
      <c r="V30" s="27">
        <v>0.66700000000000004</v>
      </c>
      <c r="X30" s="5" t="s">
        <v>4</v>
      </c>
      <c r="Y30" s="5" t="s">
        <v>4</v>
      </c>
      <c r="Z30" s="1" t="s">
        <v>745</v>
      </c>
      <c r="AA30" s="1"/>
    </row>
    <row r="31" spans="1:27" x14ac:dyDescent="0.25">
      <c r="X31" s="5"/>
      <c r="Y31" s="5"/>
      <c r="Z31" s="1"/>
      <c r="AA31" s="1"/>
    </row>
    <row r="32" spans="1:27" ht="13" x14ac:dyDescent="0.3">
      <c r="A32" s="10"/>
      <c r="B32" s="13" t="s">
        <v>1</v>
      </c>
      <c r="C32" s="13" t="s">
        <v>2</v>
      </c>
      <c r="D32" s="13" t="s">
        <v>3</v>
      </c>
      <c r="E32" s="13" t="s">
        <v>4</v>
      </c>
      <c r="F32" s="13" t="s">
        <v>5</v>
      </c>
      <c r="G32" s="13" t="s">
        <v>6</v>
      </c>
      <c r="H32" s="13" t="s">
        <v>7</v>
      </c>
      <c r="I32" s="13" t="s">
        <v>8</v>
      </c>
      <c r="J32" s="13" t="s">
        <v>9</v>
      </c>
      <c r="K32" s="13" t="s">
        <v>10</v>
      </c>
      <c r="L32" s="13" t="s">
        <v>11</v>
      </c>
      <c r="M32" s="13" t="s">
        <v>12</v>
      </c>
      <c r="N32" s="13" t="s">
        <v>13</v>
      </c>
      <c r="O32" s="13" t="s">
        <v>14</v>
      </c>
      <c r="P32" s="13" t="s">
        <v>15</v>
      </c>
      <c r="Q32" s="13" t="s">
        <v>16</v>
      </c>
      <c r="R32" s="13" t="s">
        <v>45</v>
      </c>
      <c r="S32" s="17" t="s">
        <v>17</v>
      </c>
      <c r="T32" s="17" t="s">
        <v>18</v>
      </c>
      <c r="U32" s="17" t="s">
        <v>19</v>
      </c>
      <c r="V32" s="17" t="s">
        <v>20</v>
      </c>
      <c r="X32" s="5"/>
      <c r="Y32" s="5"/>
      <c r="Z32" s="1"/>
      <c r="AA32" s="1"/>
    </row>
    <row r="33" spans="1:27" ht="13" x14ac:dyDescent="0.3">
      <c r="A33" s="24" t="s">
        <v>24</v>
      </c>
      <c r="B33" s="5">
        <v>43</v>
      </c>
      <c r="C33" s="5">
        <f>SUM(C5:C32)</f>
        <v>1812</v>
      </c>
      <c r="D33" s="5">
        <f t="shared" ref="D33:R33" si="0">SUM(D5:D32)</f>
        <v>1546</v>
      </c>
      <c r="E33" s="5">
        <f t="shared" si="0"/>
        <v>336</v>
      </c>
      <c r="F33" s="5">
        <f t="shared" si="0"/>
        <v>518</v>
      </c>
      <c r="G33" s="5">
        <f t="shared" si="0"/>
        <v>380</v>
      </c>
      <c r="H33" s="5">
        <f t="shared" si="0"/>
        <v>108</v>
      </c>
      <c r="I33" s="5">
        <f t="shared" si="0"/>
        <v>8</v>
      </c>
      <c r="J33" s="5">
        <f t="shared" si="0"/>
        <v>22</v>
      </c>
      <c r="K33" s="5">
        <f t="shared" si="0"/>
        <v>303</v>
      </c>
      <c r="L33" s="5">
        <f t="shared" si="0"/>
        <v>166</v>
      </c>
      <c r="M33" s="5">
        <f t="shared" si="0"/>
        <v>193</v>
      </c>
      <c r="N33" s="5">
        <f t="shared" si="0"/>
        <v>35</v>
      </c>
      <c r="O33" s="5">
        <f t="shared" si="0"/>
        <v>30</v>
      </c>
      <c r="P33" s="5">
        <f t="shared" si="0"/>
        <v>45</v>
      </c>
      <c r="Q33" s="5">
        <f t="shared" si="0"/>
        <v>25</v>
      </c>
      <c r="R33" s="5">
        <f t="shared" si="0"/>
        <v>708</v>
      </c>
      <c r="S33" s="16">
        <v>0.33500000000000002</v>
      </c>
      <c r="T33" s="16">
        <v>0.40899999999999997</v>
      </c>
      <c r="U33" s="16">
        <v>0.45800000000000002</v>
      </c>
      <c r="V33" s="16">
        <v>0.86699999999999999</v>
      </c>
      <c r="X33" s="5"/>
      <c r="Y33" s="5"/>
      <c r="Z33" s="1"/>
      <c r="AA33" s="1"/>
    </row>
    <row r="34" spans="1:27" x14ac:dyDescent="0.25">
      <c r="X34" s="5"/>
      <c r="Y34" s="5"/>
      <c r="Z34" s="1"/>
      <c r="AA34" s="1"/>
    </row>
    <row r="35" spans="1:27" x14ac:dyDescent="0.25">
      <c r="X35" s="5"/>
      <c r="Y35" s="5"/>
      <c r="Z35" s="1"/>
      <c r="AA35" s="1"/>
    </row>
    <row r="36" spans="1:27" x14ac:dyDescent="0.25">
      <c r="X36" s="5"/>
      <c r="Y36" s="5"/>
      <c r="Z36" s="1"/>
      <c r="AA36" s="1"/>
    </row>
    <row r="37" spans="1:27" x14ac:dyDescent="0.25">
      <c r="X37" s="5"/>
      <c r="Y37" s="5"/>
      <c r="Z37" s="1"/>
      <c r="AA37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E14C-B209-44C3-8DE2-1A051B26B8A6}">
  <dimension ref="A1:G184"/>
  <sheetViews>
    <sheetView workbookViewId="0">
      <pane ySplit="4" topLeftCell="A161" activePane="bottomLeft" state="frozen"/>
      <selection pane="bottomLeft" activeCell="E170" sqref="E170:G171"/>
    </sheetView>
  </sheetViews>
  <sheetFormatPr defaultColWidth="8.7265625" defaultRowHeight="14.5" x14ac:dyDescent="0.35"/>
  <cols>
    <col min="1" max="1" width="15" style="85" customWidth="1"/>
    <col min="2" max="2" width="22.7265625" style="85" customWidth="1"/>
    <col min="3" max="3" width="13.54296875" style="85" customWidth="1"/>
    <col min="4" max="4" width="4.54296875" style="189" customWidth="1"/>
    <col min="5" max="5" width="15" style="85" customWidth="1"/>
    <col min="6" max="6" width="22.7265625" style="85" customWidth="1"/>
    <col min="7" max="7" width="13.54296875" style="65" customWidth="1"/>
    <col min="8" max="16384" width="8.7265625" style="189"/>
  </cols>
  <sheetData>
    <row r="1" spans="1:7" ht="18.5" x14ac:dyDescent="0.45">
      <c r="A1" s="202" t="s">
        <v>853</v>
      </c>
      <c r="B1" s="202"/>
      <c r="C1" s="202"/>
      <c r="D1" s="202"/>
      <c r="E1" s="202"/>
      <c r="F1" s="202"/>
      <c r="G1" s="202"/>
    </row>
    <row r="2" spans="1:7" x14ac:dyDescent="0.35">
      <c r="A2" s="203" t="s">
        <v>431</v>
      </c>
      <c r="B2" s="203"/>
      <c r="C2" s="203"/>
      <c r="D2" s="203"/>
      <c r="E2" s="203"/>
      <c r="F2" s="203"/>
      <c r="G2" s="203"/>
    </row>
    <row r="3" spans="1:7" x14ac:dyDescent="0.35">
      <c r="D3" s="87"/>
    </row>
    <row r="4" spans="1:7" x14ac:dyDescent="0.35">
      <c r="A4" s="87"/>
      <c r="B4" s="84" t="s">
        <v>0</v>
      </c>
      <c r="C4" s="84" t="s">
        <v>443</v>
      </c>
      <c r="D4" s="87"/>
      <c r="E4" s="84"/>
      <c r="F4" s="84" t="s">
        <v>0</v>
      </c>
      <c r="G4" s="84" t="s">
        <v>443</v>
      </c>
    </row>
    <row r="5" spans="1:7" x14ac:dyDescent="0.35">
      <c r="A5" s="88" t="s">
        <v>432</v>
      </c>
      <c r="B5" s="84"/>
      <c r="C5" s="84"/>
      <c r="E5" s="88" t="s">
        <v>433</v>
      </c>
      <c r="F5" s="84"/>
      <c r="G5" s="84"/>
    </row>
    <row r="6" spans="1:7" ht="14.15" customHeight="1" x14ac:dyDescent="0.35">
      <c r="A6" s="64">
        <v>75</v>
      </c>
      <c r="B6" s="85" t="s">
        <v>411</v>
      </c>
      <c r="C6" s="65">
        <v>2019</v>
      </c>
      <c r="E6" s="96">
        <v>0.442</v>
      </c>
      <c r="F6" s="85" t="s">
        <v>240</v>
      </c>
      <c r="G6" s="65">
        <v>2012</v>
      </c>
    </row>
    <row r="7" spans="1:7" x14ac:dyDescent="0.35">
      <c r="A7" s="97">
        <v>74</v>
      </c>
      <c r="B7" s="85" t="s">
        <v>359</v>
      </c>
      <c r="C7" s="65">
        <v>2022</v>
      </c>
      <c r="E7" s="99">
        <v>0.436</v>
      </c>
      <c r="F7" s="85" t="s">
        <v>228</v>
      </c>
      <c r="G7" s="65">
        <v>2005</v>
      </c>
    </row>
    <row r="8" spans="1:7" x14ac:dyDescent="0.35">
      <c r="A8" s="97">
        <v>72</v>
      </c>
      <c r="B8" s="85" t="s">
        <v>851</v>
      </c>
      <c r="C8" s="65">
        <v>2023</v>
      </c>
      <c r="E8" s="100">
        <v>0.42</v>
      </c>
      <c r="F8" s="85" t="s">
        <v>363</v>
      </c>
      <c r="G8" s="65">
        <v>2022</v>
      </c>
    </row>
    <row r="9" spans="1:7" x14ac:dyDescent="0.35">
      <c r="A9" s="97">
        <v>72</v>
      </c>
      <c r="B9" s="85" t="s">
        <v>349</v>
      </c>
      <c r="C9" s="65">
        <v>2018</v>
      </c>
      <c r="E9" s="100">
        <v>0.41699999999999998</v>
      </c>
      <c r="F9" s="85" t="s">
        <v>346</v>
      </c>
      <c r="G9" s="65">
        <v>2021</v>
      </c>
    </row>
    <row r="10" spans="1:7" x14ac:dyDescent="0.35">
      <c r="A10" s="91">
        <v>71</v>
      </c>
      <c r="B10" s="85" t="s">
        <v>411</v>
      </c>
      <c r="C10" s="65">
        <v>2021</v>
      </c>
      <c r="E10" s="100">
        <v>0.41499999999999998</v>
      </c>
      <c r="F10" s="85" t="s">
        <v>363</v>
      </c>
      <c r="G10" s="65">
        <v>2021</v>
      </c>
    </row>
    <row r="11" spans="1:7" x14ac:dyDescent="0.35">
      <c r="A11" s="97">
        <v>69</v>
      </c>
      <c r="B11" s="85" t="s">
        <v>349</v>
      </c>
      <c r="C11" s="65">
        <v>2022</v>
      </c>
      <c r="E11" s="139">
        <v>0.41099999999999998</v>
      </c>
      <c r="F11" s="155" t="s">
        <v>464</v>
      </c>
      <c r="G11" s="135">
        <v>2023</v>
      </c>
    </row>
    <row r="12" spans="1:7" x14ac:dyDescent="0.35">
      <c r="A12" s="97">
        <v>68</v>
      </c>
      <c r="B12" s="85" t="s">
        <v>321</v>
      </c>
      <c r="C12" s="65">
        <v>2008</v>
      </c>
      <c r="E12" s="139">
        <v>0.40400000000000003</v>
      </c>
      <c r="F12" s="155" t="s">
        <v>340</v>
      </c>
      <c r="G12" s="135">
        <v>2023</v>
      </c>
    </row>
    <row r="13" spans="1:7" x14ac:dyDescent="0.35">
      <c r="A13" s="134">
        <v>67</v>
      </c>
      <c r="B13" s="155" t="s">
        <v>340</v>
      </c>
      <c r="C13" s="135">
        <v>2023</v>
      </c>
      <c r="E13" s="139">
        <v>0.40200000000000002</v>
      </c>
      <c r="F13" s="155" t="s">
        <v>465</v>
      </c>
      <c r="G13" s="135">
        <v>2023</v>
      </c>
    </row>
    <row r="14" spans="1:7" x14ac:dyDescent="0.35">
      <c r="A14" s="134">
        <v>67</v>
      </c>
      <c r="B14" s="155" t="s">
        <v>464</v>
      </c>
      <c r="C14" s="135">
        <v>2023</v>
      </c>
      <c r="E14" s="96">
        <v>0.40100000000000002</v>
      </c>
      <c r="F14" s="85" t="s">
        <v>321</v>
      </c>
      <c r="G14" s="65">
        <v>2012</v>
      </c>
    </row>
    <row r="15" spans="1:7" x14ac:dyDescent="0.35">
      <c r="A15" s="98">
        <v>66</v>
      </c>
      <c r="B15" s="85" t="s">
        <v>238</v>
      </c>
      <c r="C15" s="65">
        <v>2009</v>
      </c>
      <c r="E15" s="99">
        <v>0.39700000000000002</v>
      </c>
      <c r="F15" s="85" t="s">
        <v>238</v>
      </c>
      <c r="G15" s="65">
        <v>2011</v>
      </c>
    </row>
    <row r="16" spans="1:7" x14ac:dyDescent="0.35">
      <c r="A16" s="98">
        <v>64</v>
      </c>
      <c r="B16" s="85" t="s">
        <v>321</v>
      </c>
      <c r="C16" s="65">
        <v>2009</v>
      </c>
      <c r="E16" s="99">
        <v>0.39100000000000001</v>
      </c>
      <c r="F16" s="85" t="s">
        <v>349</v>
      </c>
      <c r="G16" s="65">
        <v>2018</v>
      </c>
    </row>
    <row r="17" spans="1:7" x14ac:dyDescent="0.35">
      <c r="A17" s="97">
        <v>64</v>
      </c>
      <c r="B17" s="85" t="s">
        <v>411</v>
      </c>
      <c r="C17" s="65">
        <v>2022</v>
      </c>
      <c r="E17" s="96">
        <v>0.39100000000000001</v>
      </c>
      <c r="F17" s="85" t="s">
        <v>321</v>
      </c>
      <c r="G17" s="65">
        <v>2008</v>
      </c>
    </row>
    <row r="18" spans="1:7" x14ac:dyDescent="0.35">
      <c r="A18" s="97">
        <v>61</v>
      </c>
      <c r="B18" s="85" t="s">
        <v>339</v>
      </c>
      <c r="C18" s="65">
        <v>2018</v>
      </c>
      <c r="E18" s="99">
        <v>0.39100000000000001</v>
      </c>
      <c r="F18" s="85" t="s">
        <v>321</v>
      </c>
      <c r="G18" s="65">
        <v>2015</v>
      </c>
    </row>
    <row r="19" spans="1:7" x14ac:dyDescent="0.35">
      <c r="A19" s="97">
        <v>61</v>
      </c>
      <c r="B19" s="85" t="s">
        <v>321</v>
      </c>
      <c r="C19" s="65">
        <v>2012</v>
      </c>
      <c r="E19" s="100">
        <v>0.38541666666666669</v>
      </c>
      <c r="F19" s="85" t="s">
        <v>727</v>
      </c>
      <c r="G19" s="65">
        <v>2004</v>
      </c>
    </row>
    <row r="20" spans="1:7" x14ac:dyDescent="0.35">
      <c r="A20" s="97">
        <v>61</v>
      </c>
      <c r="B20" s="85" t="s">
        <v>240</v>
      </c>
      <c r="C20" s="65">
        <v>2012</v>
      </c>
      <c r="E20" s="96">
        <v>0.38200000000000001</v>
      </c>
      <c r="F20" s="85" t="s">
        <v>228</v>
      </c>
      <c r="G20" s="65">
        <v>2008</v>
      </c>
    </row>
    <row r="21" spans="1:7" x14ac:dyDescent="0.35">
      <c r="A21" s="97">
        <v>58</v>
      </c>
      <c r="B21" s="85" t="s">
        <v>321</v>
      </c>
      <c r="C21" s="65">
        <v>2013</v>
      </c>
      <c r="E21" s="100">
        <v>0.379</v>
      </c>
      <c r="F21" s="85" t="s">
        <v>340</v>
      </c>
      <c r="G21" s="65">
        <v>2021</v>
      </c>
    </row>
    <row r="22" spans="1:7" x14ac:dyDescent="0.35">
      <c r="A22" s="97">
        <v>58</v>
      </c>
      <c r="B22" s="85" t="s">
        <v>238</v>
      </c>
      <c r="C22" s="65">
        <v>2012</v>
      </c>
      <c r="E22" s="96">
        <v>0.379</v>
      </c>
      <c r="F22" s="85" t="s">
        <v>420</v>
      </c>
      <c r="G22" s="65">
        <v>2010</v>
      </c>
    </row>
    <row r="23" spans="1:7" x14ac:dyDescent="0.35">
      <c r="A23" s="97">
        <v>58</v>
      </c>
      <c r="B23" s="85" t="s">
        <v>238</v>
      </c>
      <c r="C23" s="65">
        <v>2011</v>
      </c>
      <c r="E23" s="101">
        <v>0.376</v>
      </c>
      <c r="F23" s="85" t="s">
        <v>240</v>
      </c>
      <c r="G23" s="65">
        <v>2009</v>
      </c>
    </row>
    <row r="24" spans="1:7" x14ac:dyDescent="0.35">
      <c r="A24" s="98"/>
      <c r="C24" s="65"/>
      <c r="E24" s="101">
        <v>0.375</v>
      </c>
      <c r="F24" s="85" t="s">
        <v>238</v>
      </c>
      <c r="G24" s="65">
        <v>2009</v>
      </c>
    </row>
    <row r="25" spans="1:7" x14ac:dyDescent="0.35">
      <c r="A25" s="98"/>
      <c r="C25" s="65"/>
      <c r="E25" s="100">
        <v>0.375</v>
      </c>
      <c r="F25" s="85" t="s">
        <v>725</v>
      </c>
      <c r="G25" s="65">
        <v>2004</v>
      </c>
    </row>
    <row r="26" spans="1:7" x14ac:dyDescent="0.35">
      <c r="A26" s="98"/>
      <c r="C26" s="65"/>
      <c r="E26" s="96">
        <v>0.375</v>
      </c>
      <c r="F26" s="85" t="s">
        <v>240</v>
      </c>
      <c r="G26" s="65">
        <v>2016</v>
      </c>
    </row>
    <row r="27" spans="1:7" x14ac:dyDescent="0.35">
      <c r="A27" s="89"/>
      <c r="C27" s="65"/>
      <c r="E27" s="91"/>
      <c r="G27" s="92"/>
    </row>
    <row r="28" spans="1:7" x14ac:dyDescent="0.35">
      <c r="A28" s="88" t="s">
        <v>6</v>
      </c>
      <c r="E28" s="84" t="s">
        <v>436</v>
      </c>
      <c r="G28" s="92"/>
    </row>
    <row r="29" spans="1:7" x14ac:dyDescent="0.35">
      <c r="A29" s="64">
        <v>65</v>
      </c>
      <c r="B29" s="85" t="s">
        <v>411</v>
      </c>
      <c r="C29" s="65">
        <v>2019</v>
      </c>
      <c r="E29" s="100">
        <v>0.55900000000000005</v>
      </c>
      <c r="F29" s="85" t="s">
        <v>363</v>
      </c>
      <c r="G29" s="65">
        <v>2021</v>
      </c>
    </row>
    <row r="30" spans="1:7" x14ac:dyDescent="0.35">
      <c r="A30" s="91">
        <v>60</v>
      </c>
      <c r="B30" s="85" t="s">
        <v>411</v>
      </c>
      <c r="C30" s="65">
        <v>2021</v>
      </c>
      <c r="E30" s="140">
        <v>0.55300000000000005</v>
      </c>
      <c r="F30" s="155" t="s">
        <v>464</v>
      </c>
      <c r="G30" s="135">
        <v>2023</v>
      </c>
    </row>
    <row r="31" spans="1:7" x14ac:dyDescent="0.35">
      <c r="A31" s="98">
        <v>52</v>
      </c>
      <c r="B31" s="85" t="s">
        <v>238</v>
      </c>
      <c r="C31" s="65">
        <v>2009</v>
      </c>
      <c r="E31" s="99">
        <v>0.52100000000000002</v>
      </c>
      <c r="F31" s="85" t="s">
        <v>363</v>
      </c>
      <c r="G31" s="65">
        <v>2022</v>
      </c>
    </row>
    <row r="32" spans="1:7" x14ac:dyDescent="0.35">
      <c r="A32" s="97">
        <v>52</v>
      </c>
      <c r="B32" s="85" t="s">
        <v>359</v>
      </c>
      <c r="C32" s="65">
        <v>2022</v>
      </c>
      <c r="E32" s="99">
        <v>0.51600000000000001</v>
      </c>
      <c r="F32" s="85" t="s">
        <v>228</v>
      </c>
      <c r="G32" s="65">
        <v>2005</v>
      </c>
    </row>
    <row r="33" spans="1:7" x14ac:dyDescent="0.35">
      <c r="A33" s="97">
        <v>52</v>
      </c>
      <c r="B33" s="85" t="s">
        <v>411</v>
      </c>
      <c r="C33" s="65">
        <v>2022</v>
      </c>
      <c r="E33" s="100">
        <v>0.51181102362204722</v>
      </c>
      <c r="F33" s="85" t="s">
        <v>725</v>
      </c>
      <c r="G33" s="65">
        <v>2004</v>
      </c>
    </row>
    <row r="34" spans="1:7" x14ac:dyDescent="0.35">
      <c r="A34" s="97">
        <v>50</v>
      </c>
      <c r="B34" s="85" t="s">
        <v>349</v>
      </c>
      <c r="C34" s="65">
        <v>2018</v>
      </c>
      <c r="E34" s="100">
        <v>0.50420168067226889</v>
      </c>
      <c r="F34" s="85" t="s">
        <v>727</v>
      </c>
      <c r="G34" s="65">
        <v>2004</v>
      </c>
    </row>
    <row r="35" spans="1:7" x14ac:dyDescent="0.35">
      <c r="A35" s="134">
        <v>49</v>
      </c>
      <c r="B35" s="155" t="s">
        <v>323</v>
      </c>
      <c r="C35" s="135">
        <v>2023</v>
      </c>
      <c r="E35" s="96">
        <v>0.503</v>
      </c>
      <c r="F35" s="85" t="s">
        <v>321</v>
      </c>
      <c r="G35" s="65">
        <v>2012</v>
      </c>
    </row>
    <row r="36" spans="1:7" x14ac:dyDescent="0.35">
      <c r="A36" s="97">
        <v>47</v>
      </c>
      <c r="B36" s="85" t="s">
        <v>321</v>
      </c>
      <c r="C36" s="65">
        <v>2008</v>
      </c>
      <c r="E36" s="140">
        <v>0.497</v>
      </c>
      <c r="F36" s="155" t="s">
        <v>466</v>
      </c>
      <c r="G36" s="135">
        <v>2023</v>
      </c>
    </row>
    <row r="37" spans="1:7" x14ac:dyDescent="0.35">
      <c r="A37" s="98">
        <v>46</v>
      </c>
      <c r="B37" s="85" t="s">
        <v>321</v>
      </c>
      <c r="C37" s="65">
        <v>2009</v>
      </c>
      <c r="E37" s="141">
        <v>0.49199999999999999</v>
      </c>
      <c r="F37" s="155" t="s">
        <v>340</v>
      </c>
      <c r="G37" s="135">
        <v>2023</v>
      </c>
    </row>
    <row r="38" spans="1:7" x14ac:dyDescent="0.35">
      <c r="A38" s="97">
        <v>46</v>
      </c>
      <c r="B38" s="85" t="s">
        <v>238</v>
      </c>
      <c r="C38" s="65">
        <v>2012</v>
      </c>
      <c r="E38" s="99">
        <v>0.49299999999999999</v>
      </c>
      <c r="F38" s="85" t="s">
        <v>235</v>
      </c>
      <c r="G38" s="65">
        <v>2014</v>
      </c>
    </row>
    <row r="39" spans="1:7" x14ac:dyDescent="0.35">
      <c r="A39" s="97">
        <v>44</v>
      </c>
      <c r="B39" s="85" t="s">
        <v>238</v>
      </c>
      <c r="C39" s="65">
        <v>2011</v>
      </c>
      <c r="E39" s="96">
        <v>0.48699999999999999</v>
      </c>
      <c r="F39" s="85" t="s">
        <v>240</v>
      </c>
      <c r="G39" s="65">
        <v>2012</v>
      </c>
    </row>
    <row r="40" spans="1:7" x14ac:dyDescent="0.35">
      <c r="A40" s="136">
        <v>44</v>
      </c>
      <c r="B40" s="155" t="s">
        <v>340</v>
      </c>
      <c r="C40" s="135">
        <v>2023</v>
      </c>
      <c r="E40" s="100">
        <v>0.48599999999999999</v>
      </c>
      <c r="F40" s="85" t="s">
        <v>346</v>
      </c>
      <c r="G40" s="65">
        <v>2021</v>
      </c>
    </row>
    <row r="41" spans="1:7" x14ac:dyDescent="0.35">
      <c r="A41" s="89"/>
      <c r="B41" s="65"/>
      <c r="C41" s="65"/>
      <c r="E41" s="101">
        <v>0.48299999999999998</v>
      </c>
      <c r="F41" s="85" t="s">
        <v>243</v>
      </c>
      <c r="G41" s="65">
        <v>2009</v>
      </c>
    </row>
    <row r="42" spans="1:7" x14ac:dyDescent="0.35">
      <c r="A42" s="89"/>
      <c r="B42" s="65"/>
      <c r="C42" s="65"/>
      <c r="E42" s="96">
        <v>0.46800000000000003</v>
      </c>
      <c r="F42" s="85" t="s">
        <v>332</v>
      </c>
      <c r="G42" s="65">
        <v>2012</v>
      </c>
    </row>
    <row r="43" spans="1:7" x14ac:dyDescent="0.35">
      <c r="A43" s="89"/>
      <c r="B43" s="65"/>
      <c r="C43" s="65"/>
      <c r="E43" s="99">
        <v>0.46800000000000003</v>
      </c>
      <c r="F43" s="85" t="s">
        <v>332</v>
      </c>
      <c r="G43" s="65">
        <v>2005</v>
      </c>
    </row>
    <row r="44" spans="1:7" x14ac:dyDescent="0.35">
      <c r="A44" s="89"/>
      <c r="B44" s="65"/>
      <c r="C44" s="65"/>
      <c r="E44" s="99"/>
      <c r="F44" s="65"/>
    </row>
    <row r="45" spans="1:7" x14ac:dyDescent="0.35">
      <c r="A45" s="88" t="s">
        <v>7</v>
      </c>
      <c r="B45" s="65"/>
      <c r="C45" s="65"/>
      <c r="E45" s="84" t="s">
        <v>435</v>
      </c>
      <c r="F45" s="90"/>
    </row>
    <row r="46" spans="1:7" x14ac:dyDescent="0.35">
      <c r="A46" s="97">
        <v>20</v>
      </c>
      <c r="B46" s="90" t="s">
        <v>349</v>
      </c>
      <c r="C46" s="65">
        <v>2022</v>
      </c>
      <c r="E46" s="96">
        <v>0.73199999999999998</v>
      </c>
      <c r="F46" s="85" t="s">
        <v>240</v>
      </c>
      <c r="G46" s="65">
        <v>2012</v>
      </c>
    </row>
    <row r="47" spans="1:7" x14ac:dyDescent="0.35">
      <c r="A47" s="134">
        <v>19</v>
      </c>
      <c r="B47" s="155" t="s">
        <v>323</v>
      </c>
      <c r="C47" s="135">
        <v>2023</v>
      </c>
      <c r="E47" s="141">
        <v>0.72399999999999998</v>
      </c>
      <c r="F47" s="155" t="s">
        <v>464</v>
      </c>
      <c r="G47" s="135">
        <v>2023</v>
      </c>
    </row>
    <row r="48" spans="1:7" x14ac:dyDescent="0.35">
      <c r="A48" s="134">
        <v>19</v>
      </c>
      <c r="B48" s="155" t="s">
        <v>349</v>
      </c>
      <c r="C48" s="135">
        <v>2023</v>
      </c>
      <c r="E48" s="96">
        <v>0.70799999999999996</v>
      </c>
      <c r="F48" s="85" t="s">
        <v>228</v>
      </c>
      <c r="G48" s="65">
        <v>2008</v>
      </c>
    </row>
    <row r="49" spans="1:7" x14ac:dyDescent="0.35">
      <c r="A49" s="97">
        <v>19</v>
      </c>
      <c r="B49" s="90" t="s">
        <v>359</v>
      </c>
      <c r="C49" s="65">
        <v>2022</v>
      </c>
      <c r="E49" s="96">
        <v>0.66400000000000003</v>
      </c>
      <c r="F49" s="85" t="s">
        <v>321</v>
      </c>
      <c r="G49" s="65">
        <v>2012</v>
      </c>
    </row>
    <row r="50" spans="1:7" x14ac:dyDescent="0.35">
      <c r="A50" s="97">
        <v>18</v>
      </c>
      <c r="B50" s="90" t="s">
        <v>349</v>
      </c>
      <c r="C50" s="65">
        <v>2018</v>
      </c>
      <c r="E50" s="139">
        <v>0.66300000000000003</v>
      </c>
      <c r="F50" s="155" t="s">
        <v>340</v>
      </c>
      <c r="G50" s="135">
        <v>2023</v>
      </c>
    </row>
    <row r="51" spans="1:7" x14ac:dyDescent="0.35">
      <c r="A51" s="97">
        <v>18</v>
      </c>
      <c r="B51" s="90" t="s">
        <v>321</v>
      </c>
      <c r="C51" s="65">
        <v>2008</v>
      </c>
      <c r="E51" s="100">
        <v>0.64583333333333337</v>
      </c>
      <c r="F51" s="85" t="s">
        <v>727</v>
      </c>
      <c r="G51" s="65">
        <v>2004</v>
      </c>
    </row>
    <row r="52" spans="1:7" x14ac:dyDescent="0.35">
      <c r="A52" s="97">
        <v>18</v>
      </c>
      <c r="B52" s="90" t="s">
        <v>339</v>
      </c>
      <c r="C52" s="65">
        <v>2018</v>
      </c>
      <c r="E52" s="99">
        <v>0.63</v>
      </c>
      <c r="F52" s="85" t="s">
        <v>321</v>
      </c>
      <c r="G52" s="65">
        <v>2015</v>
      </c>
    </row>
    <row r="53" spans="1:7" x14ac:dyDescent="0.35">
      <c r="A53" s="97">
        <v>18</v>
      </c>
      <c r="B53" s="90" t="s">
        <v>240</v>
      </c>
      <c r="C53" s="65">
        <v>2011</v>
      </c>
      <c r="E53" s="100">
        <v>0.621</v>
      </c>
      <c r="F53" s="85" t="s">
        <v>340</v>
      </c>
      <c r="G53" s="65">
        <v>2021</v>
      </c>
    </row>
    <row r="54" spans="1:7" x14ac:dyDescent="0.35">
      <c r="A54" s="98">
        <v>18</v>
      </c>
      <c r="B54" s="90" t="s">
        <v>341</v>
      </c>
      <c r="C54" s="65">
        <v>2009</v>
      </c>
      <c r="E54" s="96">
        <v>0.61499999999999999</v>
      </c>
      <c r="F54" s="85" t="s">
        <v>332</v>
      </c>
      <c r="G54" s="65">
        <v>2012</v>
      </c>
    </row>
    <row r="55" spans="1:7" x14ac:dyDescent="0.35">
      <c r="A55" s="97">
        <v>17</v>
      </c>
      <c r="B55" s="90" t="s">
        <v>240</v>
      </c>
      <c r="C55" s="65">
        <v>2012</v>
      </c>
      <c r="E55" s="99">
        <v>0.60899999999999999</v>
      </c>
      <c r="F55" s="85" t="s">
        <v>228</v>
      </c>
      <c r="G55" s="65">
        <v>2005</v>
      </c>
    </row>
    <row r="56" spans="1:7" x14ac:dyDescent="0.35">
      <c r="A56" s="64">
        <v>17</v>
      </c>
      <c r="B56" s="90" t="s">
        <v>346</v>
      </c>
      <c r="C56" s="65">
        <v>2022</v>
      </c>
      <c r="E56" s="139">
        <v>0.60799999999999998</v>
      </c>
      <c r="F56" s="155" t="s">
        <v>466</v>
      </c>
      <c r="G56" s="135">
        <v>2023</v>
      </c>
    </row>
    <row r="57" spans="1:7" x14ac:dyDescent="0.35">
      <c r="A57" s="64">
        <v>16</v>
      </c>
      <c r="B57" s="90" t="s">
        <v>349</v>
      </c>
      <c r="C57" s="65">
        <v>2019</v>
      </c>
      <c r="E57" s="100">
        <v>0.60599999999999998</v>
      </c>
      <c r="F57" s="85" t="s">
        <v>363</v>
      </c>
      <c r="G57" s="65">
        <v>2021</v>
      </c>
    </row>
    <row r="58" spans="1:7" x14ac:dyDescent="0.35">
      <c r="A58" s="97">
        <v>16</v>
      </c>
      <c r="B58" s="90" t="s">
        <v>341</v>
      </c>
      <c r="C58" s="65">
        <v>2011</v>
      </c>
      <c r="E58" s="101">
        <v>0.59699999999999998</v>
      </c>
      <c r="F58" s="85" t="s">
        <v>240</v>
      </c>
      <c r="G58" s="65">
        <v>2009</v>
      </c>
    </row>
    <row r="59" spans="1:7" x14ac:dyDescent="0.35">
      <c r="A59" s="91">
        <v>15</v>
      </c>
      <c r="B59" s="90" t="s">
        <v>349</v>
      </c>
      <c r="C59" s="65">
        <v>2021</v>
      </c>
      <c r="E59" s="91"/>
      <c r="F59" s="65"/>
    </row>
    <row r="60" spans="1:7" x14ac:dyDescent="0.35">
      <c r="A60" s="97">
        <v>15</v>
      </c>
      <c r="B60" s="90" t="s">
        <v>240</v>
      </c>
      <c r="C60" s="65">
        <v>2008</v>
      </c>
      <c r="E60" s="91"/>
      <c r="F60" s="65"/>
    </row>
    <row r="61" spans="1:7" x14ac:dyDescent="0.35">
      <c r="A61" s="97">
        <v>15</v>
      </c>
      <c r="B61" s="90" t="s">
        <v>339</v>
      </c>
      <c r="C61" s="65">
        <v>2023</v>
      </c>
      <c r="E61" s="91"/>
      <c r="F61" s="65"/>
    </row>
    <row r="62" spans="1:7" x14ac:dyDescent="0.35">
      <c r="A62" s="89"/>
      <c r="B62" s="65"/>
      <c r="C62" s="65"/>
      <c r="E62" s="91"/>
      <c r="F62" s="65"/>
    </row>
    <row r="63" spans="1:7" x14ac:dyDescent="0.35">
      <c r="A63" s="88" t="s">
        <v>8</v>
      </c>
      <c r="B63" s="65"/>
      <c r="C63" s="65"/>
      <c r="E63" s="84" t="s">
        <v>434</v>
      </c>
      <c r="F63" s="65"/>
    </row>
    <row r="64" spans="1:7" x14ac:dyDescent="0.35">
      <c r="A64" s="171">
        <v>4</v>
      </c>
      <c r="B64" s="172" t="s">
        <v>465</v>
      </c>
      <c r="C64" s="173">
        <v>2023</v>
      </c>
      <c r="E64" s="174">
        <v>1.276</v>
      </c>
      <c r="F64" s="172" t="s">
        <v>464</v>
      </c>
      <c r="G64" s="173">
        <v>2023</v>
      </c>
    </row>
    <row r="65" spans="1:7" x14ac:dyDescent="0.35">
      <c r="A65" s="171">
        <v>4</v>
      </c>
      <c r="B65" s="172" t="s">
        <v>464</v>
      </c>
      <c r="C65" s="173">
        <v>2023</v>
      </c>
      <c r="E65" s="96">
        <v>1.2190000000000001</v>
      </c>
      <c r="F65" s="85" t="s">
        <v>240</v>
      </c>
      <c r="G65" s="65">
        <v>2012</v>
      </c>
    </row>
    <row r="66" spans="1:7" x14ac:dyDescent="0.35">
      <c r="A66" s="64">
        <v>4</v>
      </c>
      <c r="B66" s="85" t="s">
        <v>497</v>
      </c>
      <c r="C66" s="65">
        <v>2019</v>
      </c>
      <c r="E66" s="96">
        <v>1.167</v>
      </c>
      <c r="F66" s="85" t="s">
        <v>321</v>
      </c>
      <c r="G66" s="65">
        <v>2012</v>
      </c>
    </row>
    <row r="67" spans="1:7" x14ac:dyDescent="0.35">
      <c r="A67" s="91">
        <v>4</v>
      </c>
      <c r="B67" s="85" t="s">
        <v>497</v>
      </c>
      <c r="C67" s="65">
        <v>2020</v>
      </c>
      <c r="E67" s="100">
        <v>1.165</v>
      </c>
      <c r="F67" s="85" t="s">
        <v>363</v>
      </c>
      <c r="G67" s="65">
        <v>2021</v>
      </c>
    </row>
    <row r="68" spans="1:7" x14ac:dyDescent="0.35">
      <c r="A68" s="98">
        <v>3</v>
      </c>
      <c r="B68" s="85" t="s">
        <v>321</v>
      </c>
      <c r="C68" s="65">
        <v>2009</v>
      </c>
      <c r="E68" s="96">
        <v>1.161</v>
      </c>
      <c r="F68" s="85" t="s">
        <v>228</v>
      </c>
      <c r="G68" s="65">
        <v>2008</v>
      </c>
    </row>
    <row r="69" spans="1:7" x14ac:dyDescent="0.35">
      <c r="A69" s="97">
        <v>3</v>
      </c>
      <c r="B69" s="85" t="s">
        <v>226</v>
      </c>
      <c r="C69" s="65">
        <v>2005</v>
      </c>
      <c r="E69" s="139">
        <v>1.155</v>
      </c>
      <c r="F69" s="155" t="s">
        <v>340</v>
      </c>
      <c r="G69" s="135">
        <v>2023</v>
      </c>
    </row>
    <row r="70" spans="1:7" x14ac:dyDescent="0.35">
      <c r="A70" s="97">
        <v>3</v>
      </c>
      <c r="B70" s="85" t="s">
        <v>332</v>
      </c>
      <c r="C70" s="65">
        <v>2005</v>
      </c>
      <c r="E70" s="100">
        <v>1.1500350140056024</v>
      </c>
      <c r="F70" s="85" t="s">
        <v>727</v>
      </c>
      <c r="G70" s="65">
        <v>2004</v>
      </c>
    </row>
    <row r="71" spans="1:7" x14ac:dyDescent="0.35">
      <c r="A71" s="91">
        <v>3</v>
      </c>
      <c r="B71" s="85" t="s">
        <v>349</v>
      </c>
      <c r="C71" s="65">
        <v>2022</v>
      </c>
      <c r="E71" s="99">
        <v>1.125</v>
      </c>
      <c r="F71" s="85" t="s">
        <v>228</v>
      </c>
      <c r="G71" s="65">
        <v>2005</v>
      </c>
    </row>
    <row r="72" spans="1:7" x14ac:dyDescent="0.35">
      <c r="A72" s="91">
        <v>2</v>
      </c>
      <c r="B72" s="85" t="s">
        <v>725</v>
      </c>
      <c r="C72" s="65">
        <v>2004</v>
      </c>
      <c r="E72" s="139">
        <v>1.105</v>
      </c>
      <c r="F72" s="155" t="s">
        <v>466</v>
      </c>
      <c r="G72" s="135">
        <v>2023</v>
      </c>
    </row>
    <row r="73" spans="1:7" x14ac:dyDescent="0.35">
      <c r="A73" s="97">
        <v>2</v>
      </c>
      <c r="B73" s="85" t="s">
        <v>238</v>
      </c>
      <c r="C73" s="65">
        <v>2008</v>
      </c>
      <c r="E73" s="100">
        <v>1.0951443569553807</v>
      </c>
      <c r="F73" s="85" t="s">
        <v>725</v>
      </c>
      <c r="G73" s="65">
        <v>2004</v>
      </c>
    </row>
    <row r="74" spans="1:7" x14ac:dyDescent="0.35">
      <c r="A74" s="91">
        <v>2</v>
      </c>
      <c r="B74" s="85" t="s">
        <v>346</v>
      </c>
      <c r="C74" s="65">
        <v>2021</v>
      </c>
      <c r="E74" s="96">
        <v>1.0840000000000001</v>
      </c>
      <c r="F74" s="85" t="s">
        <v>332</v>
      </c>
      <c r="G74" s="65">
        <v>2012</v>
      </c>
    </row>
    <row r="75" spans="1:7" x14ac:dyDescent="0.35">
      <c r="A75" s="98">
        <v>2</v>
      </c>
      <c r="B75" s="85" t="s">
        <v>240</v>
      </c>
      <c r="C75" s="65">
        <v>2009</v>
      </c>
      <c r="E75" s="99">
        <v>1.0720000000000001</v>
      </c>
      <c r="F75" s="85" t="s">
        <v>321</v>
      </c>
      <c r="G75" s="65">
        <v>2015</v>
      </c>
    </row>
    <row r="76" spans="1:7" x14ac:dyDescent="0.35">
      <c r="A76" s="89">
        <v>2</v>
      </c>
      <c r="B76" s="85" t="s">
        <v>359</v>
      </c>
      <c r="C76" s="65">
        <v>2022</v>
      </c>
      <c r="E76" s="100">
        <v>1.07</v>
      </c>
      <c r="F76" s="85" t="s">
        <v>346</v>
      </c>
      <c r="G76" s="65">
        <v>2021</v>
      </c>
    </row>
    <row r="77" spans="1:7" x14ac:dyDescent="0.35">
      <c r="A77" s="89">
        <v>2</v>
      </c>
      <c r="B77" s="85" t="s">
        <v>464</v>
      </c>
      <c r="C77" s="65">
        <v>2022</v>
      </c>
      <c r="E77" s="100"/>
    </row>
    <row r="78" spans="1:7" x14ac:dyDescent="0.35">
      <c r="A78" s="89">
        <v>2</v>
      </c>
      <c r="B78" s="85" t="s">
        <v>465</v>
      </c>
      <c r="C78" s="65">
        <v>2022</v>
      </c>
      <c r="E78" s="94"/>
    </row>
    <row r="79" spans="1:7" x14ac:dyDescent="0.35">
      <c r="A79" s="89">
        <v>2</v>
      </c>
      <c r="B79" s="85" t="s">
        <v>470</v>
      </c>
      <c r="C79" s="65">
        <v>2022</v>
      </c>
      <c r="E79" s="94"/>
    </row>
    <row r="80" spans="1:7" x14ac:dyDescent="0.35">
      <c r="A80" s="89">
        <v>2</v>
      </c>
      <c r="B80" s="69" t="s">
        <v>340</v>
      </c>
      <c r="C80" s="65">
        <v>2023</v>
      </c>
      <c r="E80" s="94"/>
    </row>
    <row r="81" spans="1:7" x14ac:dyDescent="0.35">
      <c r="A81" s="93"/>
      <c r="B81" s="65"/>
      <c r="C81" s="65"/>
      <c r="E81" s="94"/>
    </row>
    <row r="82" spans="1:7" x14ac:dyDescent="0.35">
      <c r="A82" s="88" t="s">
        <v>9</v>
      </c>
      <c r="B82" s="65"/>
      <c r="C82" s="65"/>
      <c r="E82" s="88" t="s">
        <v>10</v>
      </c>
      <c r="F82" s="65"/>
    </row>
    <row r="83" spans="1:7" x14ac:dyDescent="0.35">
      <c r="A83" s="175">
        <v>11</v>
      </c>
      <c r="B83" s="172" t="s">
        <v>464</v>
      </c>
      <c r="C83" s="173">
        <v>2023</v>
      </c>
      <c r="E83" s="175">
        <v>54</v>
      </c>
      <c r="F83" s="172" t="s">
        <v>466</v>
      </c>
      <c r="G83" s="173">
        <v>2023</v>
      </c>
    </row>
    <row r="84" spans="1:7" x14ac:dyDescent="0.35">
      <c r="A84" s="134">
        <v>9</v>
      </c>
      <c r="B84" s="155" t="s">
        <v>340</v>
      </c>
      <c r="C84" s="135">
        <v>2023</v>
      </c>
      <c r="E84" s="97">
        <v>53</v>
      </c>
      <c r="F84" s="90" t="s">
        <v>349</v>
      </c>
      <c r="G84" s="65">
        <v>2018</v>
      </c>
    </row>
    <row r="85" spans="1:7" x14ac:dyDescent="0.35">
      <c r="A85" s="97">
        <v>9</v>
      </c>
      <c r="B85" s="85" t="s">
        <v>321</v>
      </c>
      <c r="C85" s="65">
        <v>2012</v>
      </c>
      <c r="E85" s="64">
        <v>51</v>
      </c>
      <c r="F85" s="85" t="s">
        <v>349</v>
      </c>
      <c r="G85" s="65">
        <v>2019</v>
      </c>
    </row>
    <row r="86" spans="1:7" x14ac:dyDescent="0.35">
      <c r="A86" s="134">
        <v>8</v>
      </c>
      <c r="B86" s="155" t="s">
        <v>466</v>
      </c>
      <c r="C86" s="135">
        <v>2023</v>
      </c>
      <c r="E86" s="98">
        <v>51</v>
      </c>
      <c r="F86" s="85" t="s">
        <v>349</v>
      </c>
      <c r="G86" s="65">
        <v>2022</v>
      </c>
    </row>
    <row r="87" spans="1:7" x14ac:dyDescent="0.35">
      <c r="A87" s="98">
        <v>8</v>
      </c>
      <c r="B87" s="85" t="s">
        <v>470</v>
      </c>
      <c r="C87" s="65">
        <v>2022</v>
      </c>
      <c r="E87" s="169">
        <v>49</v>
      </c>
      <c r="F87" s="155" t="s">
        <v>323</v>
      </c>
      <c r="G87" s="135">
        <v>2023</v>
      </c>
    </row>
    <row r="88" spans="1:7" x14ac:dyDescent="0.35">
      <c r="A88" s="97">
        <v>7</v>
      </c>
      <c r="B88" s="85" t="s">
        <v>323</v>
      </c>
      <c r="C88" s="65">
        <v>2022</v>
      </c>
      <c r="E88" s="98">
        <v>47</v>
      </c>
      <c r="F88" s="85" t="s">
        <v>321</v>
      </c>
      <c r="G88" s="65">
        <v>2009</v>
      </c>
    </row>
    <row r="89" spans="1:7" x14ac:dyDescent="0.35">
      <c r="A89" s="98">
        <v>7</v>
      </c>
      <c r="B89" s="85" t="s">
        <v>240</v>
      </c>
      <c r="C89" s="65">
        <v>2009</v>
      </c>
      <c r="E89" s="138">
        <v>47</v>
      </c>
      <c r="F89" s="155" t="s">
        <v>464</v>
      </c>
      <c r="G89" s="135">
        <v>2023</v>
      </c>
    </row>
    <row r="90" spans="1:7" x14ac:dyDescent="0.35">
      <c r="A90" s="97">
        <v>7</v>
      </c>
      <c r="B90" s="85" t="s">
        <v>240</v>
      </c>
      <c r="C90" s="65">
        <v>2012</v>
      </c>
      <c r="E90" s="138">
        <v>46</v>
      </c>
      <c r="F90" s="170" t="s">
        <v>339</v>
      </c>
      <c r="G90" s="135">
        <v>2023</v>
      </c>
    </row>
    <row r="91" spans="1:7" x14ac:dyDescent="0.35">
      <c r="A91" s="91">
        <v>7</v>
      </c>
      <c r="B91" s="85" t="s">
        <v>340</v>
      </c>
      <c r="C91" s="65">
        <v>2021</v>
      </c>
      <c r="E91" s="91">
        <v>46</v>
      </c>
      <c r="F91" s="85" t="s">
        <v>339</v>
      </c>
      <c r="G91" s="65">
        <v>2021</v>
      </c>
    </row>
    <row r="92" spans="1:7" x14ac:dyDescent="0.35">
      <c r="A92" s="91">
        <v>7</v>
      </c>
      <c r="B92" s="85" t="s">
        <v>359</v>
      </c>
      <c r="C92" s="65">
        <v>2020</v>
      </c>
      <c r="E92" s="97">
        <v>45</v>
      </c>
      <c r="F92" s="85" t="s">
        <v>321</v>
      </c>
      <c r="G92" s="65">
        <v>2012</v>
      </c>
    </row>
    <row r="93" spans="1:7" x14ac:dyDescent="0.35">
      <c r="A93" s="97">
        <v>7</v>
      </c>
      <c r="B93" s="85" t="s">
        <v>321</v>
      </c>
      <c r="C93" s="65">
        <v>2013</v>
      </c>
      <c r="E93" s="91">
        <v>45</v>
      </c>
      <c r="F93" s="85" t="s">
        <v>359</v>
      </c>
      <c r="G93" s="65">
        <v>2020</v>
      </c>
    </row>
    <row r="94" spans="1:7" x14ac:dyDescent="0.35">
      <c r="A94" s="91">
        <v>7</v>
      </c>
      <c r="B94" s="85" t="s">
        <v>359</v>
      </c>
      <c r="C94" s="65">
        <v>2021</v>
      </c>
      <c r="E94" s="134">
        <v>43</v>
      </c>
      <c r="F94" s="155" t="s">
        <v>340</v>
      </c>
      <c r="G94" s="135">
        <v>2023</v>
      </c>
    </row>
    <row r="95" spans="1:7" x14ac:dyDescent="0.35">
      <c r="A95" s="91">
        <v>7</v>
      </c>
      <c r="B95" s="85" t="s">
        <v>339</v>
      </c>
      <c r="C95" s="65">
        <v>2020</v>
      </c>
      <c r="E95" s="97">
        <v>43</v>
      </c>
      <c r="F95" s="85" t="s">
        <v>238</v>
      </c>
      <c r="G95" s="65">
        <v>2011</v>
      </c>
    </row>
    <row r="96" spans="1:7" x14ac:dyDescent="0.35">
      <c r="A96" s="91">
        <v>7</v>
      </c>
      <c r="B96" s="85" t="s">
        <v>339</v>
      </c>
      <c r="C96" s="65">
        <v>2021</v>
      </c>
      <c r="E96" s="97">
        <v>42</v>
      </c>
      <c r="F96" s="85" t="s">
        <v>240</v>
      </c>
      <c r="G96" s="65">
        <v>2012</v>
      </c>
    </row>
    <row r="97" spans="1:7" x14ac:dyDescent="0.35">
      <c r="A97" s="97">
        <v>7</v>
      </c>
      <c r="B97" s="85" t="s">
        <v>240</v>
      </c>
      <c r="C97" s="65">
        <v>2013</v>
      </c>
      <c r="E97" s="91">
        <v>42</v>
      </c>
      <c r="F97" s="85" t="s">
        <v>359</v>
      </c>
      <c r="G97" s="65">
        <v>2021</v>
      </c>
    </row>
    <row r="98" spans="1:7" x14ac:dyDescent="0.35">
      <c r="A98" s="97">
        <v>7</v>
      </c>
      <c r="B98" s="85" t="s">
        <v>363</v>
      </c>
      <c r="C98" s="65">
        <v>2017</v>
      </c>
      <c r="E98" s="97">
        <v>42</v>
      </c>
      <c r="F98" s="85" t="s">
        <v>341</v>
      </c>
      <c r="G98" s="65">
        <v>2013</v>
      </c>
    </row>
    <row r="99" spans="1:7" x14ac:dyDescent="0.35">
      <c r="A99" s="89">
        <v>6</v>
      </c>
      <c r="B99" s="85" t="s">
        <v>726</v>
      </c>
      <c r="C99" s="65"/>
      <c r="E99" s="93"/>
    </row>
    <row r="100" spans="1:7" x14ac:dyDescent="0.35">
      <c r="A100" s="93"/>
      <c r="C100" s="65"/>
      <c r="E100" s="93"/>
    </row>
    <row r="101" spans="1:7" x14ac:dyDescent="0.35">
      <c r="A101" s="88" t="s">
        <v>430</v>
      </c>
      <c r="E101" s="88" t="s">
        <v>437</v>
      </c>
    </row>
    <row r="102" spans="1:7" x14ac:dyDescent="0.35">
      <c r="A102" s="175">
        <v>60</v>
      </c>
      <c r="B102" s="172" t="s">
        <v>340</v>
      </c>
      <c r="C102" s="173">
        <v>2023</v>
      </c>
      <c r="E102" s="175">
        <v>118</v>
      </c>
      <c r="F102" s="172" t="s">
        <v>464</v>
      </c>
      <c r="G102" s="173">
        <v>2023</v>
      </c>
    </row>
    <row r="103" spans="1:7" x14ac:dyDescent="0.35">
      <c r="A103" s="175">
        <v>60</v>
      </c>
      <c r="B103" s="172" t="s">
        <v>464</v>
      </c>
      <c r="C103" s="173">
        <v>2023</v>
      </c>
      <c r="E103" s="134">
        <v>110</v>
      </c>
      <c r="F103" s="155" t="s">
        <v>340</v>
      </c>
      <c r="G103" s="135">
        <v>2023</v>
      </c>
    </row>
    <row r="104" spans="1:7" x14ac:dyDescent="0.35">
      <c r="A104" s="97">
        <v>53</v>
      </c>
      <c r="B104" s="90" t="s">
        <v>346</v>
      </c>
      <c r="C104" s="65">
        <v>2022</v>
      </c>
      <c r="E104" s="97">
        <v>107</v>
      </c>
      <c r="F104" s="90" t="s">
        <v>349</v>
      </c>
      <c r="G104" s="65">
        <v>2022</v>
      </c>
    </row>
    <row r="105" spans="1:7" x14ac:dyDescent="0.35">
      <c r="A105" s="64">
        <v>50</v>
      </c>
      <c r="B105" s="90" t="s">
        <v>349</v>
      </c>
      <c r="C105" s="65">
        <v>2022</v>
      </c>
      <c r="E105" s="134">
        <v>102</v>
      </c>
      <c r="F105" s="155" t="s">
        <v>323</v>
      </c>
      <c r="G105" s="135">
        <v>2023</v>
      </c>
    </row>
    <row r="106" spans="1:7" x14ac:dyDescent="0.35">
      <c r="A106" s="97">
        <v>49</v>
      </c>
      <c r="B106" s="90" t="s">
        <v>339</v>
      </c>
      <c r="C106" s="65">
        <v>2018</v>
      </c>
      <c r="E106" s="97">
        <v>102</v>
      </c>
      <c r="F106" s="90" t="s">
        <v>349</v>
      </c>
      <c r="G106" s="65">
        <v>2018</v>
      </c>
    </row>
    <row r="107" spans="1:7" x14ac:dyDescent="0.35">
      <c r="A107" s="64">
        <v>48</v>
      </c>
      <c r="B107" s="90" t="s">
        <v>411</v>
      </c>
      <c r="C107" s="65">
        <v>2019</v>
      </c>
      <c r="E107" s="91">
        <v>101</v>
      </c>
      <c r="F107" s="90" t="s">
        <v>321</v>
      </c>
      <c r="G107" s="65">
        <v>2012</v>
      </c>
    </row>
    <row r="108" spans="1:7" x14ac:dyDescent="0.35">
      <c r="A108" s="91">
        <v>48</v>
      </c>
      <c r="B108" s="90" t="s">
        <v>359</v>
      </c>
      <c r="C108" s="65">
        <v>2022</v>
      </c>
      <c r="E108" s="91">
        <v>101</v>
      </c>
      <c r="F108" s="90" t="s">
        <v>240</v>
      </c>
      <c r="G108" s="65">
        <v>2012</v>
      </c>
    </row>
    <row r="109" spans="1:7" x14ac:dyDescent="0.35">
      <c r="A109" s="138">
        <v>47</v>
      </c>
      <c r="B109" s="155" t="s">
        <v>466</v>
      </c>
      <c r="C109" s="135">
        <v>2023</v>
      </c>
      <c r="E109" s="91">
        <v>100</v>
      </c>
      <c r="F109" s="90" t="s">
        <v>359</v>
      </c>
      <c r="G109" s="65">
        <v>2022</v>
      </c>
    </row>
    <row r="110" spans="1:7" x14ac:dyDescent="0.35">
      <c r="A110" s="91">
        <v>47</v>
      </c>
      <c r="B110" s="90" t="s">
        <v>411</v>
      </c>
      <c r="C110" s="65">
        <v>2021</v>
      </c>
      <c r="E110" s="91">
        <v>95</v>
      </c>
      <c r="F110" s="90" t="s">
        <v>321</v>
      </c>
      <c r="G110" s="65">
        <v>2008</v>
      </c>
    </row>
    <row r="111" spans="1:7" x14ac:dyDescent="0.35">
      <c r="A111" s="97">
        <v>47</v>
      </c>
      <c r="B111" s="90" t="s">
        <v>237</v>
      </c>
      <c r="C111" s="65">
        <v>2012</v>
      </c>
      <c r="E111" s="97">
        <v>94</v>
      </c>
      <c r="F111" s="90" t="s">
        <v>339</v>
      </c>
      <c r="G111" s="65">
        <v>2018</v>
      </c>
    </row>
    <row r="112" spans="1:7" x14ac:dyDescent="0.35">
      <c r="A112" s="134">
        <v>46</v>
      </c>
      <c r="B112" s="155" t="s">
        <v>323</v>
      </c>
      <c r="C112" s="135">
        <v>2023</v>
      </c>
      <c r="E112" s="91">
        <v>91</v>
      </c>
      <c r="F112" s="90" t="s">
        <v>321</v>
      </c>
      <c r="G112" s="65">
        <v>2009</v>
      </c>
    </row>
    <row r="113" spans="1:7" x14ac:dyDescent="0.35">
      <c r="A113" s="64">
        <v>46</v>
      </c>
      <c r="B113" s="90" t="s">
        <v>339</v>
      </c>
      <c r="C113" s="65">
        <v>2019</v>
      </c>
      <c r="E113" s="138">
        <v>90</v>
      </c>
      <c r="F113" s="155" t="s">
        <v>466</v>
      </c>
      <c r="G113" s="135">
        <v>2023</v>
      </c>
    </row>
    <row r="114" spans="1:7" x14ac:dyDescent="0.35">
      <c r="A114" s="98">
        <v>46</v>
      </c>
      <c r="B114" s="90" t="s">
        <v>238</v>
      </c>
      <c r="C114" s="65">
        <v>2009</v>
      </c>
      <c r="E114" s="91">
        <v>90</v>
      </c>
      <c r="F114" s="90" t="s">
        <v>321</v>
      </c>
      <c r="G114" s="65">
        <v>2013</v>
      </c>
    </row>
    <row r="115" spans="1:7" x14ac:dyDescent="0.35">
      <c r="A115" s="91">
        <v>45</v>
      </c>
      <c r="B115" s="90" t="s">
        <v>411</v>
      </c>
      <c r="C115" s="65">
        <v>2022</v>
      </c>
      <c r="E115" s="91">
        <v>90</v>
      </c>
      <c r="F115" s="90" t="s">
        <v>340</v>
      </c>
      <c r="G115" s="65">
        <v>2021</v>
      </c>
    </row>
    <row r="116" spans="1:7" x14ac:dyDescent="0.35">
      <c r="A116" s="91">
        <v>44</v>
      </c>
      <c r="B116" s="90" t="s">
        <v>349</v>
      </c>
      <c r="C116" s="65">
        <v>2021</v>
      </c>
      <c r="E116" s="91">
        <v>89</v>
      </c>
      <c r="F116" s="90" t="s">
        <v>240</v>
      </c>
      <c r="G116" s="65">
        <v>2009</v>
      </c>
    </row>
    <row r="117" spans="1:7" x14ac:dyDescent="0.35">
      <c r="A117" s="97">
        <v>43</v>
      </c>
      <c r="B117" s="90" t="s">
        <v>349</v>
      </c>
      <c r="C117" s="65">
        <v>2018</v>
      </c>
      <c r="E117" s="91">
        <v>87</v>
      </c>
      <c r="F117" s="90" t="s">
        <v>341</v>
      </c>
      <c r="G117" s="65">
        <v>2011</v>
      </c>
    </row>
    <row r="118" spans="1:7" x14ac:dyDescent="0.35">
      <c r="A118" s="97">
        <v>42</v>
      </c>
      <c r="B118" s="90" t="s">
        <v>321</v>
      </c>
      <c r="C118" s="65">
        <v>2012</v>
      </c>
      <c r="E118" s="89"/>
    </row>
    <row r="119" spans="1:7" x14ac:dyDescent="0.35">
      <c r="A119" s="97">
        <v>42</v>
      </c>
      <c r="B119" s="90" t="s">
        <v>321</v>
      </c>
      <c r="C119" s="65">
        <v>2013</v>
      </c>
      <c r="E119" s="89"/>
    </row>
    <row r="120" spans="1:7" x14ac:dyDescent="0.35">
      <c r="A120" s="64">
        <v>42</v>
      </c>
      <c r="B120" s="90" t="s">
        <v>323</v>
      </c>
      <c r="C120" s="65">
        <v>2019</v>
      </c>
      <c r="E120" s="89"/>
    </row>
    <row r="121" spans="1:7" x14ac:dyDescent="0.35">
      <c r="A121" s="64"/>
      <c r="B121" s="90"/>
      <c r="C121" s="65"/>
      <c r="E121" s="89"/>
    </row>
    <row r="122" spans="1:7" x14ac:dyDescent="0.35">
      <c r="A122" s="84" t="s">
        <v>438</v>
      </c>
      <c r="C122" s="65"/>
      <c r="E122" s="88" t="s">
        <v>439</v>
      </c>
      <c r="F122" s="65"/>
    </row>
    <row r="123" spans="1:7" x14ac:dyDescent="0.35">
      <c r="A123" s="91">
        <v>299</v>
      </c>
      <c r="B123" s="85" t="s">
        <v>349</v>
      </c>
      <c r="C123" s="65">
        <v>2022</v>
      </c>
      <c r="E123" s="91">
        <v>79</v>
      </c>
      <c r="F123" s="85" t="s">
        <v>349</v>
      </c>
      <c r="G123" s="65">
        <v>2022</v>
      </c>
    </row>
    <row r="124" spans="1:7" x14ac:dyDescent="0.35">
      <c r="A124" s="91">
        <v>292</v>
      </c>
      <c r="B124" s="85" t="s">
        <v>411</v>
      </c>
      <c r="C124" s="65">
        <v>2021</v>
      </c>
      <c r="E124" s="91">
        <v>78</v>
      </c>
      <c r="F124" s="85" t="s">
        <v>349</v>
      </c>
      <c r="G124" s="65">
        <v>2021</v>
      </c>
    </row>
    <row r="125" spans="1:7" x14ac:dyDescent="0.35">
      <c r="A125" s="91">
        <v>281</v>
      </c>
      <c r="B125" s="85" t="s">
        <v>349</v>
      </c>
      <c r="C125" s="65">
        <v>2021</v>
      </c>
      <c r="E125" s="91">
        <v>75</v>
      </c>
      <c r="F125" s="85" t="s">
        <v>411</v>
      </c>
      <c r="G125" s="65">
        <v>2022</v>
      </c>
    </row>
    <row r="126" spans="1:7" x14ac:dyDescent="0.35">
      <c r="A126" s="91">
        <v>273</v>
      </c>
      <c r="B126" s="85" t="s">
        <v>411</v>
      </c>
      <c r="C126" s="65">
        <v>2022</v>
      </c>
      <c r="E126" s="91">
        <v>74</v>
      </c>
      <c r="F126" s="85" t="s">
        <v>411</v>
      </c>
      <c r="G126" s="65">
        <v>2021</v>
      </c>
    </row>
    <row r="127" spans="1:7" x14ac:dyDescent="0.35">
      <c r="A127" s="91">
        <v>265</v>
      </c>
      <c r="B127" s="85" t="s">
        <v>359</v>
      </c>
      <c r="C127" s="65">
        <v>2022</v>
      </c>
      <c r="E127" s="91">
        <v>67</v>
      </c>
      <c r="F127" s="85" t="s">
        <v>359</v>
      </c>
      <c r="G127" s="65">
        <v>2022</v>
      </c>
    </row>
    <row r="128" spans="1:7" x14ac:dyDescent="0.35">
      <c r="A128" s="138">
        <v>264</v>
      </c>
      <c r="B128" s="155" t="s">
        <v>323</v>
      </c>
      <c r="C128" s="135">
        <v>2023</v>
      </c>
      <c r="E128" s="138">
        <v>62</v>
      </c>
      <c r="F128" s="155" t="s">
        <v>323</v>
      </c>
      <c r="G128" s="135">
        <v>2023</v>
      </c>
    </row>
    <row r="129" spans="1:7" x14ac:dyDescent="0.35">
      <c r="A129" s="91">
        <v>235</v>
      </c>
      <c r="B129" s="85" t="s">
        <v>411</v>
      </c>
      <c r="C129" s="65">
        <v>2020</v>
      </c>
      <c r="E129" s="91">
        <v>57</v>
      </c>
      <c r="F129" s="85" t="s">
        <v>349</v>
      </c>
      <c r="G129" s="65">
        <v>2020</v>
      </c>
    </row>
    <row r="130" spans="1:7" x14ac:dyDescent="0.35">
      <c r="A130" s="64">
        <v>231</v>
      </c>
      <c r="B130" s="85" t="s">
        <v>411</v>
      </c>
      <c r="C130" s="65">
        <v>2019</v>
      </c>
      <c r="E130" s="91">
        <v>56</v>
      </c>
      <c r="F130" s="85" t="s">
        <v>411</v>
      </c>
      <c r="G130" s="65">
        <v>2020</v>
      </c>
    </row>
    <row r="131" spans="1:7" x14ac:dyDescent="0.35">
      <c r="A131" s="91">
        <v>230</v>
      </c>
      <c r="B131" s="85" t="s">
        <v>349</v>
      </c>
      <c r="C131" s="65">
        <v>2020</v>
      </c>
      <c r="E131" s="91">
        <v>56</v>
      </c>
      <c r="F131" s="85" t="s">
        <v>323</v>
      </c>
      <c r="G131" s="65">
        <v>2022</v>
      </c>
    </row>
    <row r="132" spans="1:7" x14ac:dyDescent="0.35">
      <c r="A132" s="64">
        <v>223</v>
      </c>
      <c r="B132" s="85" t="s">
        <v>349</v>
      </c>
      <c r="C132" s="65">
        <v>2019</v>
      </c>
      <c r="E132" s="91">
        <v>55</v>
      </c>
      <c r="F132" s="85" t="s">
        <v>418</v>
      </c>
      <c r="G132" s="65">
        <v>2021</v>
      </c>
    </row>
    <row r="133" spans="1:7" x14ac:dyDescent="0.35">
      <c r="A133" s="97">
        <v>220</v>
      </c>
      <c r="B133" s="85" t="s">
        <v>321</v>
      </c>
      <c r="C133" s="65">
        <v>2013</v>
      </c>
      <c r="E133" s="91">
        <v>54</v>
      </c>
      <c r="F133" s="85" t="s">
        <v>359</v>
      </c>
      <c r="G133" s="65">
        <v>2021</v>
      </c>
    </row>
    <row r="134" spans="1:7" x14ac:dyDescent="0.35">
      <c r="A134" s="134">
        <v>219</v>
      </c>
      <c r="B134" s="155" t="s">
        <v>464</v>
      </c>
      <c r="C134" s="135">
        <v>2023</v>
      </c>
      <c r="E134" s="138">
        <v>51</v>
      </c>
      <c r="F134" s="155" t="s">
        <v>464</v>
      </c>
      <c r="G134" s="135">
        <v>2023</v>
      </c>
    </row>
    <row r="135" spans="1:7" x14ac:dyDescent="0.35">
      <c r="A135" s="97">
        <v>213</v>
      </c>
      <c r="B135" s="85" t="s">
        <v>349</v>
      </c>
      <c r="C135" s="65">
        <v>2018</v>
      </c>
      <c r="E135" s="91">
        <v>51</v>
      </c>
      <c r="F135" s="85" t="s">
        <v>359</v>
      </c>
      <c r="G135" s="65">
        <v>2020</v>
      </c>
    </row>
    <row r="136" spans="1:7" x14ac:dyDescent="0.35">
      <c r="A136" s="97">
        <v>213</v>
      </c>
      <c r="B136" s="85" t="s">
        <v>323</v>
      </c>
      <c r="C136" s="65">
        <v>2022</v>
      </c>
      <c r="E136" s="97">
        <v>50</v>
      </c>
      <c r="F136" s="85" t="s">
        <v>321</v>
      </c>
      <c r="G136" s="65">
        <v>2013</v>
      </c>
    </row>
    <row r="137" spans="1:7" x14ac:dyDescent="0.35">
      <c r="A137" s="97">
        <v>211</v>
      </c>
      <c r="B137" s="85" t="s">
        <v>237</v>
      </c>
      <c r="C137" s="65">
        <v>2012</v>
      </c>
      <c r="E137" s="64">
        <v>50</v>
      </c>
      <c r="F137" s="85" t="s">
        <v>411</v>
      </c>
      <c r="G137" s="65">
        <v>2019</v>
      </c>
    </row>
    <row r="138" spans="1:7" x14ac:dyDescent="0.35">
      <c r="A138" s="91">
        <v>211</v>
      </c>
      <c r="B138" s="85" t="s">
        <v>359</v>
      </c>
      <c r="C138" s="65">
        <v>2020</v>
      </c>
      <c r="E138" s="97">
        <v>50</v>
      </c>
      <c r="F138" s="85" t="s">
        <v>349</v>
      </c>
      <c r="G138" s="65">
        <v>2017</v>
      </c>
    </row>
    <row r="139" spans="1:7" x14ac:dyDescent="0.35">
      <c r="A139" s="89"/>
      <c r="B139" s="65"/>
      <c r="C139" s="65"/>
      <c r="E139" s="89"/>
      <c r="F139" s="65"/>
    </row>
    <row r="140" spans="1:7" x14ac:dyDescent="0.35">
      <c r="A140" s="88" t="s">
        <v>11</v>
      </c>
      <c r="B140" s="65"/>
      <c r="C140" s="65"/>
      <c r="E140" s="88" t="s">
        <v>15</v>
      </c>
      <c r="F140" s="65"/>
    </row>
    <row r="141" spans="1:7" x14ac:dyDescent="0.35">
      <c r="A141" s="175">
        <v>45</v>
      </c>
      <c r="B141" s="172" t="s">
        <v>464</v>
      </c>
      <c r="C141" s="173">
        <v>2023</v>
      </c>
      <c r="E141" s="91">
        <v>15</v>
      </c>
      <c r="F141" s="85" t="s">
        <v>339</v>
      </c>
      <c r="G141" s="65">
        <v>2020</v>
      </c>
    </row>
    <row r="142" spans="1:7" x14ac:dyDescent="0.35">
      <c r="A142" s="134">
        <v>37</v>
      </c>
      <c r="B142" s="155" t="s">
        <v>323</v>
      </c>
      <c r="C142" s="135">
        <v>2023</v>
      </c>
      <c r="E142" s="97">
        <v>13</v>
      </c>
      <c r="F142" s="90" t="s">
        <v>339</v>
      </c>
      <c r="G142" s="65">
        <v>2018</v>
      </c>
    </row>
    <row r="143" spans="1:7" x14ac:dyDescent="0.35">
      <c r="A143" s="97">
        <v>37</v>
      </c>
      <c r="B143" s="85" t="s">
        <v>323</v>
      </c>
      <c r="C143" s="65">
        <v>2022</v>
      </c>
      <c r="E143" s="91">
        <v>12</v>
      </c>
      <c r="F143" s="90" t="s">
        <v>359</v>
      </c>
      <c r="G143" s="65">
        <v>2020</v>
      </c>
    </row>
    <row r="144" spans="1:7" x14ac:dyDescent="0.35">
      <c r="A144" s="64">
        <v>36</v>
      </c>
      <c r="B144" s="85" t="s">
        <v>359</v>
      </c>
      <c r="C144" s="65">
        <v>2022</v>
      </c>
      <c r="E144" s="97">
        <v>12</v>
      </c>
      <c r="F144" s="90" t="s">
        <v>339</v>
      </c>
      <c r="G144" s="65">
        <v>2015</v>
      </c>
    </row>
    <row r="145" spans="1:7" x14ac:dyDescent="0.35">
      <c r="A145" s="137">
        <v>35</v>
      </c>
      <c r="B145" s="155" t="s">
        <v>466</v>
      </c>
      <c r="C145" s="135">
        <v>2023</v>
      </c>
      <c r="E145" s="91">
        <v>11</v>
      </c>
      <c r="F145" s="90" t="s">
        <v>411</v>
      </c>
      <c r="G145" s="65">
        <v>2020</v>
      </c>
    </row>
    <row r="146" spans="1:7" x14ac:dyDescent="0.35">
      <c r="A146" s="97">
        <v>34</v>
      </c>
      <c r="B146" s="85" t="s">
        <v>237</v>
      </c>
      <c r="C146" s="65">
        <v>2012</v>
      </c>
      <c r="E146" s="97">
        <v>11</v>
      </c>
      <c r="F146" s="90" t="s">
        <v>339</v>
      </c>
      <c r="G146" s="65">
        <v>2017</v>
      </c>
    </row>
    <row r="147" spans="1:7" x14ac:dyDescent="0.35">
      <c r="A147" s="64">
        <v>34</v>
      </c>
      <c r="B147" s="85" t="s">
        <v>339</v>
      </c>
      <c r="C147" s="65">
        <v>2019</v>
      </c>
      <c r="E147" s="97">
        <v>11</v>
      </c>
      <c r="F147" s="90" t="s">
        <v>339</v>
      </c>
      <c r="G147" s="65">
        <v>2016</v>
      </c>
    </row>
    <row r="148" spans="1:7" x14ac:dyDescent="0.35">
      <c r="A148" s="97">
        <v>33</v>
      </c>
      <c r="B148" s="85" t="s">
        <v>321</v>
      </c>
      <c r="C148" s="65">
        <v>2012</v>
      </c>
      <c r="E148" s="97">
        <v>11</v>
      </c>
      <c r="F148" s="90" t="s">
        <v>232</v>
      </c>
      <c r="G148" s="65">
        <v>2008</v>
      </c>
    </row>
    <row r="149" spans="1:7" x14ac:dyDescent="0.35">
      <c r="A149" s="97">
        <v>31</v>
      </c>
      <c r="B149" s="85" t="s">
        <v>321</v>
      </c>
      <c r="C149" s="65">
        <v>2013</v>
      </c>
      <c r="E149" s="138">
        <v>10</v>
      </c>
      <c r="F149" s="155" t="s">
        <v>339</v>
      </c>
      <c r="G149" s="135">
        <v>2023</v>
      </c>
    </row>
    <row r="150" spans="1:7" x14ac:dyDescent="0.35">
      <c r="A150" s="91">
        <v>31</v>
      </c>
      <c r="B150" s="85" t="s">
        <v>323</v>
      </c>
      <c r="C150" s="65">
        <v>2020</v>
      </c>
      <c r="E150" s="91">
        <v>10</v>
      </c>
      <c r="F150" s="90" t="s">
        <v>359</v>
      </c>
      <c r="G150" s="65">
        <v>2022</v>
      </c>
    </row>
    <row r="151" spans="1:7" x14ac:dyDescent="0.35">
      <c r="A151" s="91">
        <v>30</v>
      </c>
      <c r="B151" s="85" t="s">
        <v>349</v>
      </c>
      <c r="C151" s="65">
        <v>2021</v>
      </c>
      <c r="E151" s="97">
        <v>10</v>
      </c>
      <c r="F151" s="90" t="s">
        <v>323</v>
      </c>
      <c r="G151" s="65">
        <v>2022</v>
      </c>
    </row>
    <row r="152" spans="1:7" x14ac:dyDescent="0.35">
      <c r="A152" s="91">
        <v>30</v>
      </c>
      <c r="B152" s="85" t="s">
        <v>359</v>
      </c>
      <c r="C152" s="65">
        <v>2020</v>
      </c>
      <c r="E152" s="138">
        <v>9</v>
      </c>
      <c r="F152" s="155" t="s">
        <v>464</v>
      </c>
      <c r="G152" s="135">
        <v>2023</v>
      </c>
    </row>
    <row r="153" spans="1:7" x14ac:dyDescent="0.35">
      <c r="A153" s="97">
        <v>30</v>
      </c>
      <c r="B153" s="85" t="s">
        <v>382</v>
      </c>
      <c r="C153" s="65">
        <v>2013</v>
      </c>
      <c r="E153" s="91">
        <v>9</v>
      </c>
      <c r="F153" s="90" t="s">
        <v>411</v>
      </c>
      <c r="G153" s="65">
        <v>2021</v>
      </c>
    </row>
    <row r="154" spans="1:7" x14ac:dyDescent="0.35">
      <c r="A154" s="91">
        <v>30</v>
      </c>
      <c r="B154" s="85" t="s">
        <v>349</v>
      </c>
      <c r="C154" s="65">
        <v>2022</v>
      </c>
      <c r="E154" s="97">
        <v>9</v>
      </c>
      <c r="F154" s="90" t="s">
        <v>319</v>
      </c>
      <c r="G154" s="65">
        <v>2008</v>
      </c>
    </row>
    <row r="155" spans="1:7" x14ac:dyDescent="0.35">
      <c r="A155" s="91">
        <v>29</v>
      </c>
      <c r="B155" s="85" t="s">
        <v>359</v>
      </c>
      <c r="C155" s="65">
        <v>2021</v>
      </c>
      <c r="E155" s="98">
        <v>9</v>
      </c>
      <c r="F155" s="90" t="s">
        <v>332</v>
      </c>
      <c r="G155" s="65">
        <v>2009</v>
      </c>
    </row>
    <row r="156" spans="1:7" x14ac:dyDescent="0.35">
      <c r="A156" s="91">
        <v>29</v>
      </c>
      <c r="B156" s="85" t="s">
        <v>418</v>
      </c>
      <c r="C156" s="65">
        <v>2021</v>
      </c>
      <c r="E156" s="89"/>
    </row>
    <row r="157" spans="1:7" x14ac:dyDescent="0.35">
      <c r="A157" s="97">
        <v>29</v>
      </c>
      <c r="B157" s="85" t="s">
        <v>235</v>
      </c>
      <c r="C157" s="65">
        <v>2014</v>
      </c>
      <c r="E157" s="89"/>
    </row>
    <row r="158" spans="1:7" x14ac:dyDescent="0.35">
      <c r="E158" s="89"/>
    </row>
    <row r="159" spans="1:7" x14ac:dyDescent="0.35">
      <c r="A159" s="88" t="s">
        <v>440</v>
      </c>
      <c r="E159" s="88" t="s">
        <v>429</v>
      </c>
    </row>
    <row r="160" spans="1:7" x14ac:dyDescent="0.35">
      <c r="A160" s="91">
        <v>31</v>
      </c>
      <c r="B160" s="85" t="s">
        <v>359</v>
      </c>
      <c r="C160" s="65">
        <v>2022</v>
      </c>
      <c r="E160" s="176">
        <v>50</v>
      </c>
      <c r="F160" s="172" t="s">
        <v>464</v>
      </c>
      <c r="G160" s="173">
        <v>2023</v>
      </c>
    </row>
    <row r="161" spans="1:7" x14ac:dyDescent="0.35">
      <c r="A161" s="91">
        <v>22</v>
      </c>
      <c r="B161" s="85" t="s">
        <v>359</v>
      </c>
      <c r="C161" s="65">
        <v>2021</v>
      </c>
      <c r="E161" s="91">
        <v>50</v>
      </c>
      <c r="F161" s="85" t="s">
        <v>349</v>
      </c>
      <c r="G161" s="65">
        <v>2021</v>
      </c>
    </row>
    <row r="162" spans="1:7" x14ac:dyDescent="0.35">
      <c r="A162" s="91">
        <v>21</v>
      </c>
      <c r="B162" s="85" t="s">
        <v>237</v>
      </c>
      <c r="C162" s="65">
        <v>2006</v>
      </c>
      <c r="E162" s="91">
        <v>49</v>
      </c>
      <c r="F162" s="155" t="s">
        <v>771</v>
      </c>
      <c r="G162" s="65">
        <v>2023</v>
      </c>
    </row>
    <row r="163" spans="1:7" x14ac:dyDescent="0.35">
      <c r="A163" s="97">
        <v>21</v>
      </c>
      <c r="B163" s="85" t="s">
        <v>319</v>
      </c>
      <c r="C163" s="65">
        <v>2008</v>
      </c>
      <c r="E163" s="91">
        <v>49</v>
      </c>
      <c r="F163" s="85" t="s">
        <v>464</v>
      </c>
      <c r="G163" s="65">
        <v>2021</v>
      </c>
    </row>
    <row r="164" spans="1:7" x14ac:dyDescent="0.35">
      <c r="A164" s="97">
        <v>19</v>
      </c>
      <c r="B164" s="85" t="s">
        <v>332</v>
      </c>
      <c r="C164" s="65">
        <v>2005</v>
      </c>
      <c r="E164" s="91">
        <v>49</v>
      </c>
      <c r="F164" s="85" t="s">
        <v>497</v>
      </c>
      <c r="G164" s="65">
        <v>2020</v>
      </c>
    </row>
    <row r="165" spans="1:7" x14ac:dyDescent="0.35">
      <c r="A165" s="134">
        <v>17</v>
      </c>
      <c r="B165" s="155" t="s">
        <v>771</v>
      </c>
      <c r="C165" s="135">
        <v>2023</v>
      </c>
      <c r="E165" s="91">
        <v>49</v>
      </c>
      <c r="F165" s="85" t="s">
        <v>411</v>
      </c>
      <c r="G165" s="65">
        <v>2022</v>
      </c>
    </row>
    <row r="166" spans="1:7" x14ac:dyDescent="0.35">
      <c r="A166" s="97">
        <v>16</v>
      </c>
      <c r="B166" s="85" t="s">
        <v>332</v>
      </c>
      <c r="C166" s="65">
        <v>2012</v>
      </c>
      <c r="E166" s="91">
        <v>46</v>
      </c>
      <c r="F166" s="85" t="s">
        <v>359</v>
      </c>
      <c r="G166" s="65">
        <v>2021</v>
      </c>
    </row>
    <row r="167" spans="1:7" x14ac:dyDescent="0.35">
      <c r="A167" s="97">
        <v>15</v>
      </c>
      <c r="B167" s="85" t="s">
        <v>382</v>
      </c>
      <c r="C167" s="65">
        <v>2013</v>
      </c>
      <c r="E167" s="91">
        <v>44</v>
      </c>
      <c r="F167" s="85" t="s">
        <v>411</v>
      </c>
      <c r="G167" s="65">
        <v>2020</v>
      </c>
    </row>
    <row r="168" spans="1:7" x14ac:dyDescent="0.35">
      <c r="A168" s="91">
        <v>15</v>
      </c>
      <c r="B168" s="85" t="s">
        <v>473</v>
      </c>
      <c r="C168" s="65">
        <v>2021</v>
      </c>
      <c r="E168" s="91">
        <v>44</v>
      </c>
      <c r="F168" s="85" t="s">
        <v>411</v>
      </c>
      <c r="G168" s="65">
        <v>2021</v>
      </c>
    </row>
    <row r="169" spans="1:7" x14ac:dyDescent="0.35">
      <c r="A169" s="97">
        <v>14</v>
      </c>
      <c r="B169" s="85" t="s">
        <v>339</v>
      </c>
      <c r="C169" s="65">
        <v>2018</v>
      </c>
      <c r="E169" s="91">
        <v>44</v>
      </c>
      <c r="F169" s="85" t="s">
        <v>349</v>
      </c>
      <c r="G169" s="65">
        <v>2020</v>
      </c>
    </row>
    <row r="170" spans="1:7" x14ac:dyDescent="0.35">
      <c r="A170" s="91">
        <v>14</v>
      </c>
      <c r="B170" s="85" t="s">
        <v>340</v>
      </c>
      <c r="C170" s="65">
        <v>2021</v>
      </c>
      <c r="E170" s="138">
        <v>43</v>
      </c>
      <c r="F170" s="155" t="s">
        <v>340</v>
      </c>
      <c r="G170" s="135">
        <v>2023</v>
      </c>
    </row>
    <row r="171" spans="1:7" x14ac:dyDescent="0.35">
      <c r="A171" s="91">
        <v>13</v>
      </c>
      <c r="B171" s="85" t="s">
        <v>411</v>
      </c>
      <c r="C171" s="65">
        <v>2021</v>
      </c>
      <c r="E171" s="138">
        <v>43</v>
      </c>
      <c r="F171" s="155" t="s">
        <v>323</v>
      </c>
      <c r="G171" s="135">
        <v>2023</v>
      </c>
    </row>
    <row r="172" spans="1:7" x14ac:dyDescent="0.35">
      <c r="A172" s="91"/>
      <c r="C172" s="65"/>
      <c r="E172" s="91">
        <v>43</v>
      </c>
      <c r="F172" s="85" t="s">
        <v>359</v>
      </c>
      <c r="G172" s="65">
        <v>2022</v>
      </c>
    </row>
    <row r="173" spans="1:7" x14ac:dyDescent="0.35">
      <c r="A173" s="91"/>
      <c r="C173" s="65"/>
      <c r="E173" s="91">
        <v>42</v>
      </c>
      <c r="F173" s="85" t="s">
        <v>359</v>
      </c>
      <c r="G173" s="65">
        <v>2020</v>
      </c>
    </row>
    <row r="174" spans="1:7" x14ac:dyDescent="0.35">
      <c r="A174" s="91"/>
      <c r="C174" s="65"/>
      <c r="E174" s="97">
        <v>42</v>
      </c>
      <c r="F174" s="85" t="s">
        <v>339</v>
      </c>
      <c r="G174" s="65">
        <v>2015</v>
      </c>
    </row>
    <row r="175" spans="1:7" x14ac:dyDescent="0.35">
      <c r="A175" s="91"/>
      <c r="C175" s="65"/>
      <c r="E175" s="64">
        <v>42</v>
      </c>
      <c r="F175" s="85" t="s">
        <v>411</v>
      </c>
      <c r="G175" s="65">
        <v>2019</v>
      </c>
    </row>
    <row r="177" spans="1:7" x14ac:dyDescent="0.35">
      <c r="A177" s="88" t="s">
        <v>441</v>
      </c>
      <c r="E177" s="88" t="s">
        <v>442</v>
      </c>
    </row>
    <row r="178" spans="1:7" x14ac:dyDescent="0.35">
      <c r="A178" s="91">
        <v>6</v>
      </c>
      <c r="B178" s="65" t="s">
        <v>237</v>
      </c>
      <c r="C178" s="65">
        <v>2006</v>
      </c>
      <c r="E178" s="64">
        <v>6</v>
      </c>
      <c r="F178" s="85" t="s">
        <v>349</v>
      </c>
      <c r="G178" s="65">
        <v>2019</v>
      </c>
    </row>
    <row r="179" spans="1:7" x14ac:dyDescent="0.35">
      <c r="A179" s="97">
        <v>6</v>
      </c>
      <c r="B179" s="65" t="s">
        <v>339</v>
      </c>
      <c r="C179" s="65">
        <v>2013</v>
      </c>
      <c r="E179" s="97">
        <v>6</v>
      </c>
      <c r="F179" s="85" t="s">
        <v>341</v>
      </c>
      <c r="G179" s="65">
        <v>2013</v>
      </c>
    </row>
    <row r="180" spans="1:7" x14ac:dyDescent="0.35">
      <c r="A180" s="98">
        <v>6</v>
      </c>
      <c r="B180" s="65" t="s">
        <v>420</v>
      </c>
      <c r="C180" s="65">
        <v>2009</v>
      </c>
      <c r="E180" s="91">
        <v>6</v>
      </c>
      <c r="F180" s="85" t="s">
        <v>349</v>
      </c>
      <c r="G180" s="65">
        <v>2022</v>
      </c>
    </row>
    <row r="181" spans="1:7" x14ac:dyDescent="0.35">
      <c r="A181" s="97">
        <v>6</v>
      </c>
      <c r="B181" s="65" t="s">
        <v>233</v>
      </c>
      <c r="C181" s="65">
        <v>2005</v>
      </c>
      <c r="E181" s="91">
        <v>5</v>
      </c>
      <c r="F181" s="85" t="s">
        <v>411</v>
      </c>
      <c r="G181" s="65">
        <v>2020</v>
      </c>
    </row>
    <row r="182" spans="1:7" x14ac:dyDescent="0.35">
      <c r="A182" s="95">
        <v>5</v>
      </c>
      <c r="B182" s="85" t="s">
        <v>310</v>
      </c>
      <c r="C182" s="65"/>
      <c r="E182" s="98">
        <v>5</v>
      </c>
      <c r="F182" s="85" t="s">
        <v>341</v>
      </c>
      <c r="G182" s="65">
        <v>2009</v>
      </c>
    </row>
    <row r="183" spans="1:7" x14ac:dyDescent="0.35">
      <c r="E183" s="95">
        <v>5</v>
      </c>
      <c r="F183" s="85" t="s">
        <v>411</v>
      </c>
      <c r="G183" s="65">
        <v>2022</v>
      </c>
    </row>
    <row r="184" spans="1:7" x14ac:dyDescent="0.35">
      <c r="E184" s="95">
        <v>4</v>
      </c>
      <c r="F184" s="85" t="s">
        <v>852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4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37.26953125" defaultRowHeight="12.5" x14ac:dyDescent="0.25"/>
  <cols>
    <col min="1" max="1" width="22.81640625" style="2" customWidth="1"/>
    <col min="2" max="18" width="7.1796875" style="19" customWidth="1"/>
    <col min="19" max="22" width="7.1796875" style="25" customWidth="1"/>
    <col min="23" max="23" width="7.26953125" style="40" customWidth="1"/>
    <col min="24" max="25" width="7.26953125" style="119" customWidth="1"/>
    <col min="26" max="26" width="25" style="40" customWidth="1"/>
    <col min="27" max="27" width="36.6328125" style="40" customWidth="1"/>
    <col min="28" max="16384" width="37.26953125" style="2"/>
  </cols>
  <sheetData>
    <row r="1" spans="1:27" ht="15.5" x14ac:dyDescent="0.35">
      <c r="A1" s="23" t="s">
        <v>38</v>
      </c>
    </row>
    <row r="3" spans="1:27" ht="13" x14ac:dyDescent="0.3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13" t="s">
        <v>45</v>
      </c>
      <c r="S3" s="17" t="s">
        <v>17</v>
      </c>
      <c r="T3" s="17" t="s">
        <v>18</v>
      </c>
      <c r="U3" s="17" t="s">
        <v>19</v>
      </c>
      <c r="V3" s="17" t="s">
        <v>20</v>
      </c>
      <c r="X3" s="120" t="s">
        <v>86</v>
      </c>
      <c r="Y3" s="120" t="s">
        <v>87</v>
      </c>
      <c r="Z3" s="121" t="s">
        <v>88</v>
      </c>
      <c r="AA3" s="121" t="s">
        <v>89</v>
      </c>
    </row>
    <row r="5" spans="1:27" x14ac:dyDescent="0.25">
      <c r="A5" s="40" t="s">
        <v>321</v>
      </c>
      <c r="B5" s="4">
        <v>44</v>
      </c>
      <c r="C5" s="4">
        <v>202</v>
      </c>
      <c r="D5" s="4">
        <v>174</v>
      </c>
      <c r="E5" s="4">
        <v>41</v>
      </c>
      <c r="F5" s="4">
        <v>68</v>
      </c>
      <c r="G5" s="4">
        <v>47</v>
      </c>
      <c r="H5" s="4">
        <v>18</v>
      </c>
      <c r="I5" s="4">
        <v>0</v>
      </c>
      <c r="J5" s="4">
        <v>3</v>
      </c>
      <c r="K5" s="4">
        <v>39</v>
      </c>
      <c r="L5" s="4">
        <v>18</v>
      </c>
      <c r="M5" s="4">
        <v>23</v>
      </c>
      <c r="N5" s="4">
        <v>10</v>
      </c>
      <c r="O5" s="4">
        <v>3</v>
      </c>
      <c r="P5" s="4">
        <v>5</v>
      </c>
      <c r="Q5" s="4">
        <v>2</v>
      </c>
      <c r="R5" s="19">
        <v>95</v>
      </c>
      <c r="S5" s="14">
        <v>0.39100000000000001</v>
      </c>
      <c r="T5" s="14">
        <v>0.45700000000000002</v>
      </c>
      <c r="U5" s="14">
        <v>0.54600000000000004</v>
      </c>
      <c r="V5" s="14">
        <v>1.0029999999999999</v>
      </c>
      <c r="X5" s="5" t="s">
        <v>92</v>
      </c>
      <c r="Y5" s="5" t="s">
        <v>4</v>
      </c>
      <c r="Z5" s="1" t="s">
        <v>90</v>
      </c>
      <c r="AA5" s="1" t="s">
        <v>276</v>
      </c>
    </row>
    <row r="6" spans="1:27" x14ac:dyDescent="0.25">
      <c r="A6" s="40" t="s">
        <v>240</v>
      </c>
      <c r="B6" s="4">
        <v>43</v>
      </c>
      <c r="C6" s="4">
        <v>181</v>
      </c>
      <c r="D6" s="4">
        <v>166</v>
      </c>
      <c r="E6" s="4">
        <v>37</v>
      </c>
      <c r="F6" s="4">
        <v>44</v>
      </c>
      <c r="G6" s="4">
        <v>22</v>
      </c>
      <c r="H6" s="4">
        <v>15</v>
      </c>
      <c r="I6" s="4">
        <v>1</v>
      </c>
      <c r="J6" s="4">
        <v>6</v>
      </c>
      <c r="K6" s="4">
        <v>37</v>
      </c>
      <c r="L6" s="4">
        <v>9</v>
      </c>
      <c r="M6" s="4">
        <v>33</v>
      </c>
      <c r="N6" s="4">
        <v>3</v>
      </c>
      <c r="O6" s="4">
        <v>1</v>
      </c>
      <c r="P6" s="4">
        <v>3</v>
      </c>
      <c r="Q6" s="4">
        <v>2</v>
      </c>
      <c r="R6" s="19">
        <v>79</v>
      </c>
      <c r="S6" s="14">
        <v>0.26500000000000001</v>
      </c>
      <c r="T6" s="14">
        <v>0.311</v>
      </c>
      <c r="U6" s="14">
        <v>0.47599999999999998</v>
      </c>
      <c r="V6" s="14">
        <v>0.78700000000000003</v>
      </c>
      <c r="X6" s="5" t="s">
        <v>4</v>
      </c>
      <c r="Y6" s="5" t="s">
        <v>4</v>
      </c>
      <c r="Z6" s="1" t="s">
        <v>93</v>
      </c>
      <c r="AA6" s="1"/>
    </row>
    <row r="7" spans="1:27" x14ac:dyDescent="0.25">
      <c r="A7" s="40" t="s">
        <v>235</v>
      </c>
      <c r="B7" s="4">
        <v>38</v>
      </c>
      <c r="C7" s="4">
        <v>141</v>
      </c>
      <c r="D7" s="4">
        <v>122</v>
      </c>
      <c r="E7" s="4">
        <v>14</v>
      </c>
      <c r="F7" s="4">
        <v>32</v>
      </c>
      <c r="G7" s="4">
        <v>25</v>
      </c>
      <c r="H7" s="4">
        <v>5</v>
      </c>
      <c r="I7" s="4">
        <v>0</v>
      </c>
      <c r="J7" s="4">
        <v>2</v>
      </c>
      <c r="K7" s="4">
        <v>19</v>
      </c>
      <c r="L7" s="4">
        <v>10</v>
      </c>
      <c r="M7" s="4">
        <v>13</v>
      </c>
      <c r="N7" s="4">
        <v>1</v>
      </c>
      <c r="O7" s="4">
        <v>4</v>
      </c>
      <c r="P7" s="4">
        <v>3</v>
      </c>
      <c r="Q7" s="4">
        <v>2</v>
      </c>
      <c r="R7" s="19">
        <v>43</v>
      </c>
      <c r="S7" s="14">
        <v>0.26200000000000001</v>
      </c>
      <c r="T7" s="14">
        <v>0.32800000000000001</v>
      </c>
      <c r="U7" s="14">
        <v>0.35199999999999998</v>
      </c>
      <c r="V7" s="14">
        <v>0.68100000000000005</v>
      </c>
      <c r="X7" s="5" t="s">
        <v>4</v>
      </c>
      <c r="Y7" s="5" t="s">
        <v>4</v>
      </c>
      <c r="Z7" s="1" t="s">
        <v>90</v>
      </c>
      <c r="AA7" s="1"/>
    </row>
    <row r="8" spans="1:27" x14ac:dyDescent="0.25">
      <c r="A8" s="40" t="s">
        <v>245</v>
      </c>
      <c r="B8" s="4">
        <v>38</v>
      </c>
      <c r="C8" s="4">
        <v>138</v>
      </c>
      <c r="D8" s="4">
        <v>127</v>
      </c>
      <c r="E8" s="4">
        <v>16</v>
      </c>
      <c r="F8" s="4">
        <v>45</v>
      </c>
      <c r="G8" s="4">
        <v>34</v>
      </c>
      <c r="H8" s="4">
        <v>9</v>
      </c>
      <c r="I8" s="4">
        <v>0</v>
      </c>
      <c r="J8" s="4">
        <v>2</v>
      </c>
      <c r="K8" s="4">
        <v>21</v>
      </c>
      <c r="L8" s="4">
        <v>5</v>
      </c>
      <c r="M8" s="4">
        <v>24</v>
      </c>
      <c r="N8" s="4">
        <v>1</v>
      </c>
      <c r="O8" s="4">
        <v>4</v>
      </c>
      <c r="P8" s="4">
        <v>2</v>
      </c>
      <c r="Q8" s="4">
        <v>0</v>
      </c>
      <c r="R8" s="19">
        <v>60</v>
      </c>
      <c r="S8" s="14">
        <v>0.35399999999999998</v>
      </c>
      <c r="T8" s="14">
        <v>0.38800000000000001</v>
      </c>
      <c r="U8" s="14">
        <v>0.47199999999999998</v>
      </c>
      <c r="V8" s="14">
        <v>0.86099999999999999</v>
      </c>
      <c r="X8" s="5" t="s">
        <v>4</v>
      </c>
      <c r="Y8" s="5" t="s">
        <v>4</v>
      </c>
      <c r="Z8" s="1" t="s">
        <v>90</v>
      </c>
      <c r="AA8" s="1" t="s">
        <v>91</v>
      </c>
    </row>
    <row r="9" spans="1:27" x14ac:dyDescent="0.25">
      <c r="A9" s="40" t="s">
        <v>238</v>
      </c>
      <c r="B9" s="4">
        <v>38</v>
      </c>
      <c r="C9" s="4">
        <v>165</v>
      </c>
      <c r="D9" s="4">
        <v>145</v>
      </c>
      <c r="E9" s="4">
        <v>32</v>
      </c>
      <c r="F9" s="4">
        <v>53</v>
      </c>
      <c r="G9" s="4">
        <v>41</v>
      </c>
      <c r="H9" s="4">
        <v>9</v>
      </c>
      <c r="I9" s="4">
        <v>2</v>
      </c>
      <c r="J9" s="4">
        <v>1</v>
      </c>
      <c r="K9" s="4">
        <v>27</v>
      </c>
      <c r="L9" s="4">
        <v>16</v>
      </c>
      <c r="M9" s="4">
        <v>17</v>
      </c>
      <c r="N9" s="4">
        <v>9</v>
      </c>
      <c r="O9" s="4">
        <v>1</v>
      </c>
      <c r="P9" s="4">
        <v>3</v>
      </c>
      <c r="Q9" s="4">
        <v>0</v>
      </c>
      <c r="R9" s="19">
        <v>69</v>
      </c>
      <c r="S9" s="14">
        <v>0.36599999999999999</v>
      </c>
      <c r="T9" s="14">
        <v>0.439</v>
      </c>
      <c r="U9" s="14">
        <v>0.47599999999999998</v>
      </c>
      <c r="V9" s="14">
        <v>0.91500000000000004</v>
      </c>
      <c r="X9" s="5" t="s">
        <v>4</v>
      </c>
      <c r="Y9" s="5" t="s">
        <v>4</v>
      </c>
      <c r="Z9" s="1" t="s">
        <v>93</v>
      </c>
      <c r="AA9" s="1" t="s">
        <v>97</v>
      </c>
    </row>
    <row r="10" spans="1:27" x14ac:dyDescent="0.25">
      <c r="A10" s="40" t="s">
        <v>243</v>
      </c>
      <c r="B10" s="4">
        <v>36</v>
      </c>
      <c r="C10" s="4">
        <v>152</v>
      </c>
      <c r="D10" s="4">
        <v>131</v>
      </c>
      <c r="E10" s="4">
        <v>22</v>
      </c>
      <c r="F10" s="4">
        <v>35</v>
      </c>
      <c r="G10" s="4">
        <v>26</v>
      </c>
      <c r="H10" s="4">
        <v>8</v>
      </c>
      <c r="I10" s="4">
        <v>0</v>
      </c>
      <c r="J10" s="4">
        <v>1</v>
      </c>
      <c r="K10" s="4">
        <v>29</v>
      </c>
      <c r="L10" s="4">
        <v>16</v>
      </c>
      <c r="M10" s="4">
        <v>20</v>
      </c>
      <c r="N10" s="4">
        <v>6</v>
      </c>
      <c r="O10" s="4">
        <v>0</v>
      </c>
      <c r="P10" s="4">
        <v>3</v>
      </c>
      <c r="Q10" s="4">
        <v>2</v>
      </c>
      <c r="R10" s="19">
        <v>46</v>
      </c>
      <c r="S10" s="14">
        <v>0.26700000000000002</v>
      </c>
      <c r="T10" s="14">
        <v>0.35499999999999998</v>
      </c>
      <c r="U10" s="14">
        <v>0.35099999999999998</v>
      </c>
      <c r="V10" s="14">
        <v>0.70599999999999996</v>
      </c>
      <c r="X10" s="5" t="s">
        <v>4</v>
      </c>
      <c r="Y10" s="5" t="s">
        <v>4</v>
      </c>
      <c r="Z10" s="1" t="s">
        <v>90</v>
      </c>
      <c r="AA10" s="1" t="s">
        <v>109</v>
      </c>
    </row>
    <row r="11" spans="1:27" x14ac:dyDescent="0.25">
      <c r="A11" s="40" t="s">
        <v>232</v>
      </c>
      <c r="B11" s="4">
        <v>35</v>
      </c>
      <c r="C11" s="4">
        <v>126</v>
      </c>
      <c r="D11" s="4">
        <v>102</v>
      </c>
      <c r="E11" s="4">
        <v>21</v>
      </c>
      <c r="F11" s="4">
        <v>30</v>
      </c>
      <c r="G11" s="4">
        <v>20</v>
      </c>
      <c r="H11" s="4">
        <v>8</v>
      </c>
      <c r="I11" s="4">
        <v>0</v>
      </c>
      <c r="J11" s="4">
        <v>2</v>
      </c>
      <c r="K11" s="4">
        <v>8</v>
      </c>
      <c r="L11" s="4">
        <v>11</v>
      </c>
      <c r="M11" s="4">
        <v>16</v>
      </c>
      <c r="N11" s="4">
        <v>1</v>
      </c>
      <c r="O11" s="4">
        <v>2</v>
      </c>
      <c r="P11" s="4">
        <v>11</v>
      </c>
      <c r="Q11" s="4">
        <v>0</v>
      </c>
      <c r="R11" s="19">
        <v>44</v>
      </c>
      <c r="S11" s="14">
        <v>0.29399999999999998</v>
      </c>
      <c r="T11" s="14">
        <v>0.41899999999999998</v>
      </c>
      <c r="U11" s="14">
        <v>0.43099999999999999</v>
      </c>
      <c r="V11" s="14">
        <v>0.85099999999999998</v>
      </c>
      <c r="X11" s="5" t="s">
        <v>4</v>
      </c>
      <c r="Y11" s="5" t="s">
        <v>4</v>
      </c>
      <c r="Z11" s="1" t="s">
        <v>94</v>
      </c>
      <c r="AA11" s="1" t="s">
        <v>101</v>
      </c>
    </row>
    <row r="12" spans="1:27" x14ac:dyDescent="0.25">
      <c r="A12" s="40" t="s">
        <v>237</v>
      </c>
      <c r="B12" s="4">
        <v>33</v>
      </c>
      <c r="C12" s="4">
        <v>149</v>
      </c>
      <c r="D12" s="4">
        <v>116</v>
      </c>
      <c r="E12" s="4">
        <v>29</v>
      </c>
      <c r="F12" s="4">
        <v>31</v>
      </c>
      <c r="G12" s="4">
        <v>28</v>
      </c>
      <c r="H12" s="4">
        <v>3</v>
      </c>
      <c r="I12" s="4">
        <v>0</v>
      </c>
      <c r="J12" s="4">
        <v>0</v>
      </c>
      <c r="K12" s="4">
        <v>10</v>
      </c>
      <c r="L12" s="4">
        <v>22</v>
      </c>
      <c r="M12" s="4">
        <v>27</v>
      </c>
      <c r="N12" s="4">
        <v>12</v>
      </c>
      <c r="O12" s="4">
        <v>5</v>
      </c>
      <c r="P12" s="4">
        <v>4</v>
      </c>
      <c r="Q12" s="4">
        <v>2</v>
      </c>
      <c r="R12" s="19">
        <v>34</v>
      </c>
      <c r="S12" s="14">
        <v>0.26700000000000002</v>
      </c>
      <c r="T12" s="14">
        <v>0.39600000000000002</v>
      </c>
      <c r="U12" s="14">
        <v>0.29299999999999998</v>
      </c>
      <c r="V12" s="14">
        <v>0.68899999999999995</v>
      </c>
      <c r="X12" s="5" t="s">
        <v>95</v>
      </c>
      <c r="Y12" s="5" t="s">
        <v>4</v>
      </c>
      <c r="Z12" s="1" t="s">
        <v>90</v>
      </c>
      <c r="AA12" s="1" t="s">
        <v>741</v>
      </c>
    </row>
    <row r="13" spans="1:27" x14ac:dyDescent="0.25">
      <c r="A13" s="40" t="s">
        <v>319</v>
      </c>
      <c r="B13" s="4">
        <v>29</v>
      </c>
      <c r="C13" s="4">
        <v>139</v>
      </c>
      <c r="D13" s="4">
        <v>111</v>
      </c>
      <c r="E13" s="4">
        <v>33</v>
      </c>
      <c r="F13" s="4">
        <v>38</v>
      </c>
      <c r="G13" s="4">
        <v>29</v>
      </c>
      <c r="H13" s="4">
        <v>7</v>
      </c>
      <c r="I13" s="4">
        <v>1</v>
      </c>
      <c r="J13" s="4">
        <v>1</v>
      </c>
      <c r="K13" s="4">
        <v>16</v>
      </c>
      <c r="L13" s="4">
        <v>15</v>
      </c>
      <c r="M13" s="4">
        <v>11</v>
      </c>
      <c r="N13" s="4">
        <v>21</v>
      </c>
      <c r="O13" s="4">
        <v>4</v>
      </c>
      <c r="P13" s="4">
        <v>9</v>
      </c>
      <c r="Q13" s="4">
        <v>0</v>
      </c>
      <c r="R13" s="19">
        <v>50</v>
      </c>
      <c r="S13" s="14">
        <v>0.34200000000000003</v>
      </c>
      <c r="T13" s="14">
        <v>0.45900000000000002</v>
      </c>
      <c r="U13" s="14">
        <v>0.45</v>
      </c>
      <c r="V13" s="14">
        <v>0.91</v>
      </c>
      <c r="X13" s="5" t="s">
        <v>4</v>
      </c>
      <c r="Y13" s="5" t="s">
        <v>4</v>
      </c>
      <c r="Z13" s="1" t="s">
        <v>93</v>
      </c>
      <c r="AA13" s="1" t="s">
        <v>97</v>
      </c>
    </row>
    <row r="14" spans="1:27" x14ac:dyDescent="0.25">
      <c r="A14" s="40" t="s">
        <v>228</v>
      </c>
      <c r="B14" s="4">
        <v>24</v>
      </c>
      <c r="C14" s="4">
        <v>107</v>
      </c>
      <c r="D14" s="4">
        <v>89</v>
      </c>
      <c r="E14" s="4">
        <v>25</v>
      </c>
      <c r="F14" s="4">
        <v>34</v>
      </c>
      <c r="G14" s="4">
        <v>16</v>
      </c>
      <c r="H14" s="4">
        <v>12</v>
      </c>
      <c r="I14" s="4">
        <v>1</v>
      </c>
      <c r="J14" s="4">
        <v>5</v>
      </c>
      <c r="K14" s="4">
        <v>30</v>
      </c>
      <c r="L14" s="4">
        <v>13</v>
      </c>
      <c r="M14" s="4">
        <v>10</v>
      </c>
      <c r="N14" s="4">
        <v>5</v>
      </c>
      <c r="O14" s="4">
        <v>1</v>
      </c>
      <c r="P14" s="4">
        <v>1</v>
      </c>
      <c r="Q14" s="4">
        <v>3</v>
      </c>
      <c r="R14" s="19">
        <v>63</v>
      </c>
      <c r="S14" s="14">
        <v>0.38200000000000001</v>
      </c>
      <c r="T14" s="14">
        <v>0.45300000000000001</v>
      </c>
      <c r="U14" s="14">
        <v>0.70799999999999996</v>
      </c>
      <c r="V14" s="14">
        <v>1.161</v>
      </c>
      <c r="X14" s="5" t="s">
        <v>92</v>
      </c>
      <c r="Y14" s="5" t="s">
        <v>4</v>
      </c>
      <c r="Z14" s="1" t="s">
        <v>90</v>
      </c>
      <c r="AA14" s="1" t="s">
        <v>116</v>
      </c>
    </row>
    <row r="15" spans="1:27" x14ac:dyDescent="0.25">
      <c r="A15" s="40" t="s">
        <v>543</v>
      </c>
      <c r="B15" s="4">
        <v>14</v>
      </c>
      <c r="C15" s="4">
        <v>43</v>
      </c>
      <c r="D15" s="4">
        <v>37</v>
      </c>
      <c r="E15" s="4">
        <v>5</v>
      </c>
      <c r="F15" s="4">
        <v>8</v>
      </c>
      <c r="G15" s="4">
        <v>6</v>
      </c>
      <c r="H15" s="4">
        <v>2</v>
      </c>
      <c r="I15" s="4">
        <v>0</v>
      </c>
      <c r="J15" s="4">
        <v>0</v>
      </c>
      <c r="K15" s="4">
        <v>7</v>
      </c>
      <c r="L15" s="4">
        <v>2</v>
      </c>
      <c r="M15" s="4">
        <v>8</v>
      </c>
      <c r="N15" s="4">
        <v>0</v>
      </c>
      <c r="O15" s="4">
        <v>3</v>
      </c>
      <c r="P15" s="4">
        <v>1</v>
      </c>
      <c r="Q15" s="4">
        <v>0</v>
      </c>
      <c r="R15" s="19">
        <v>10</v>
      </c>
      <c r="S15" s="14">
        <v>0.216</v>
      </c>
      <c r="T15" s="14">
        <v>0.27500000000000002</v>
      </c>
      <c r="U15" s="14">
        <v>0.27</v>
      </c>
      <c r="V15" s="14">
        <v>0.54500000000000004</v>
      </c>
      <c r="X15" s="5" t="s">
        <v>92</v>
      </c>
      <c r="Y15" s="5" t="s">
        <v>92</v>
      </c>
      <c r="Z15" s="1" t="s">
        <v>188</v>
      </c>
      <c r="AA15" s="1" t="s">
        <v>101</v>
      </c>
    </row>
    <row r="16" spans="1:27" x14ac:dyDescent="0.25">
      <c r="A16" s="40" t="s">
        <v>522</v>
      </c>
      <c r="B16" s="4">
        <v>10</v>
      </c>
      <c r="C16" s="4">
        <v>36</v>
      </c>
      <c r="D16" s="4">
        <v>30</v>
      </c>
      <c r="E16" s="4">
        <v>2</v>
      </c>
      <c r="F16" s="4">
        <v>7</v>
      </c>
      <c r="G16" s="4">
        <v>6</v>
      </c>
      <c r="H16" s="4">
        <v>1</v>
      </c>
      <c r="I16" s="4">
        <v>0</v>
      </c>
      <c r="J16" s="4">
        <v>0</v>
      </c>
      <c r="K16" s="4">
        <v>6</v>
      </c>
      <c r="L16" s="4">
        <v>5</v>
      </c>
      <c r="M16" s="4">
        <v>8</v>
      </c>
      <c r="N16" s="4">
        <v>0</v>
      </c>
      <c r="O16" s="4">
        <v>0</v>
      </c>
      <c r="P16" s="4">
        <v>1</v>
      </c>
      <c r="Q16" s="4">
        <v>0</v>
      </c>
      <c r="R16" s="19">
        <v>8</v>
      </c>
      <c r="S16" s="14">
        <v>0.23300000000000001</v>
      </c>
      <c r="T16" s="14">
        <v>0.36099999999999999</v>
      </c>
      <c r="U16" s="14">
        <v>0.26700000000000002</v>
      </c>
      <c r="V16" s="14">
        <v>0.628</v>
      </c>
      <c r="X16" s="5" t="s">
        <v>4</v>
      </c>
      <c r="Y16" s="5" t="s">
        <v>4</v>
      </c>
      <c r="Z16" s="1" t="s">
        <v>107</v>
      </c>
      <c r="AA16" s="1" t="s">
        <v>97</v>
      </c>
    </row>
    <row r="17" spans="1:27" x14ac:dyDescent="0.25">
      <c r="A17" s="40" t="s">
        <v>234</v>
      </c>
      <c r="B17" s="4">
        <v>7</v>
      </c>
      <c r="C17" s="4">
        <v>26</v>
      </c>
      <c r="D17" s="4">
        <v>25</v>
      </c>
      <c r="E17" s="4">
        <v>2</v>
      </c>
      <c r="F17" s="4">
        <v>4</v>
      </c>
      <c r="G17" s="4">
        <v>2</v>
      </c>
      <c r="H17" s="4">
        <v>2</v>
      </c>
      <c r="I17" s="4">
        <v>0</v>
      </c>
      <c r="J17" s="4">
        <v>0</v>
      </c>
      <c r="K17" s="4">
        <v>3</v>
      </c>
      <c r="L17" s="4">
        <v>1</v>
      </c>
      <c r="M17" s="4">
        <v>4</v>
      </c>
      <c r="N17" s="4">
        <v>1</v>
      </c>
      <c r="O17" s="4">
        <v>0</v>
      </c>
      <c r="P17" s="4">
        <v>0</v>
      </c>
      <c r="Q17" s="4">
        <v>0</v>
      </c>
      <c r="R17" s="19">
        <v>6</v>
      </c>
      <c r="S17" s="14">
        <v>0.16</v>
      </c>
      <c r="T17" s="14">
        <v>0.192</v>
      </c>
      <c r="U17" s="14">
        <v>0.24</v>
      </c>
      <c r="V17" s="14">
        <v>0.432</v>
      </c>
      <c r="X17" s="5" t="s">
        <v>4</v>
      </c>
      <c r="Y17" s="5" t="s">
        <v>4</v>
      </c>
      <c r="Z17" s="1" t="s">
        <v>93</v>
      </c>
      <c r="AA17" s="1" t="s">
        <v>97</v>
      </c>
    </row>
    <row r="18" spans="1:27" x14ac:dyDescent="0.25">
      <c r="A18" s="40" t="s">
        <v>398</v>
      </c>
      <c r="B18" s="4">
        <v>6</v>
      </c>
      <c r="C18" s="4">
        <v>26</v>
      </c>
      <c r="D18" s="4">
        <v>24</v>
      </c>
      <c r="E18" s="4">
        <v>4</v>
      </c>
      <c r="F18" s="4">
        <v>10</v>
      </c>
      <c r="G18" s="4">
        <v>7</v>
      </c>
      <c r="H18" s="4">
        <v>2</v>
      </c>
      <c r="I18" s="4">
        <v>1</v>
      </c>
      <c r="J18" s="4">
        <v>0</v>
      </c>
      <c r="K18" s="4">
        <v>4</v>
      </c>
      <c r="L18" s="4">
        <v>2</v>
      </c>
      <c r="M18" s="4">
        <v>7</v>
      </c>
      <c r="N18" s="4">
        <v>0</v>
      </c>
      <c r="O18" s="4">
        <v>0</v>
      </c>
      <c r="P18" s="4">
        <v>0</v>
      </c>
      <c r="Q18" s="4">
        <v>0</v>
      </c>
      <c r="R18" s="19">
        <v>14</v>
      </c>
      <c r="S18" s="14">
        <v>0.41699999999999998</v>
      </c>
      <c r="T18" s="14">
        <v>0.46200000000000002</v>
      </c>
      <c r="U18" s="14">
        <v>0.58299999999999996</v>
      </c>
      <c r="V18" s="14">
        <v>1.0449999999999999</v>
      </c>
      <c r="X18" s="5" t="s">
        <v>92</v>
      </c>
      <c r="Y18" s="5" t="s">
        <v>92</v>
      </c>
      <c r="Z18" s="1" t="s">
        <v>99</v>
      </c>
      <c r="AA18" s="1" t="s">
        <v>103</v>
      </c>
    </row>
    <row r="19" spans="1:27" x14ac:dyDescent="0.25">
      <c r="A19" s="40" t="s">
        <v>239</v>
      </c>
      <c r="B19" s="4">
        <v>5</v>
      </c>
      <c r="C19" s="4">
        <v>17</v>
      </c>
      <c r="D19" s="4">
        <v>13</v>
      </c>
      <c r="E19" s="4">
        <v>1</v>
      </c>
      <c r="F19" s="4">
        <v>5</v>
      </c>
      <c r="G19" s="4">
        <v>3</v>
      </c>
      <c r="H19" s="4">
        <v>2</v>
      </c>
      <c r="I19" s="4">
        <v>0</v>
      </c>
      <c r="J19" s="4">
        <v>0</v>
      </c>
      <c r="K19" s="4">
        <v>4</v>
      </c>
      <c r="L19" s="4">
        <v>1</v>
      </c>
      <c r="M19" s="4">
        <v>2</v>
      </c>
      <c r="N19" s="4">
        <v>0</v>
      </c>
      <c r="O19" s="4">
        <v>3</v>
      </c>
      <c r="P19" s="4">
        <v>0</v>
      </c>
      <c r="Q19" s="4">
        <v>0</v>
      </c>
      <c r="R19" s="19">
        <v>7</v>
      </c>
      <c r="S19" s="14">
        <v>0.38500000000000001</v>
      </c>
      <c r="T19" s="14">
        <v>0.42899999999999999</v>
      </c>
      <c r="U19" s="14">
        <v>0.53800000000000003</v>
      </c>
      <c r="V19" s="14">
        <v>0.96699999999999997</v>
      </c>
      <c r="X19" s="5" t="s">
        <v>92</v>
      </c>
      <c r="Y19" s="5" t="s">
        <v>4</v>
      </c>
      <c r="Z19" s="1" t="s">
        <v>90</v>
      </c>
      <c r="AA19" s="1" t="s">
        <v>742</v>
      </c>
    </row>
    <row r="20" spans="1:27" x14ac:dyDescent="0.25">
      <c r="A20" s="40" t="s">
        <v>544</v>
      </c>
      <c r="B20" s="4">
        <v>5</v>
      </c>
      <c r="C20" s="4">
        <v>10</v>
      </c>
      <c r="D20" s="4">
        <v>9</v>
      </c>
      <c r="E20" s="4">
        <v>1</v>
      </c>
      <c r="F20" s="4">
        <v>4</v>
      </c>
      <c r="G20" s="4">
        <v>3</v>
      </c>
      <c r="H20" s="4">
        <v>1</v>
      </c>
      <c r="I20" s="4">
        <v>0</v>
      </c>
      <c r="J20" s="4">
        <v>0</v>
      </c>
      <c r="K20" s="4">
        <v>1</v>
      </c>
      <c r="L20" s="4">
        <v>1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19">
        <v>5</v>
      </c>
      <c r="S20" s="14">
        <v>0.44400000000000001</v>
      </c>
      <c r="T20" s="14">
        <v>0.5</v>
      </c>
      <c r="U20" s="14">
        <v>0.55600000000000005</v>
      </c>
      <c r="V20" s="14">
        <v>1.056</v>
      </c>
      <c r="X20" s="5" t="s">
        <v>92</v>
      </c>
      <c r="Y20" s="5" t="s">
        <v>4</v>
      </c>
      <c r="Z20" s="1" t="s">
        <v>117</v>
      </c>
      <c r="AA20" s="1" t="s">
        <v>91</v>
      </c>
    </row>
    <row r="21" spans="1:27" x14ac:dyDescent="0.25">
      <c r="A21" s="40" t="s">
        <v>420</v>
      </c>
      <c r="B21" s="4">
        <v>4</v>
      </c>
      <c r="C21" s="4">
        <v>15</v>
      </c>
      <c r="D21" s="4">
        <v>12</v>
      </c>
      <c r="E21" s="4">
        <v>4</v>
      </c>
      <c r="F21" s="4">
        <v>4</v>
      </c>
      <c r="G21" s="4">
        <v>3</v>
      </c>
      <c r="H21" s="4">
        <v>0</v>
      </c>
      <c r="I21" s="4">
        <v>1</v>
      </c>
      <c r="J21" s="4">
        <v>0</v>
      </c>
      <c r="K21" s="4">
        <v>0</v>
      </c>
      <c r="L21" s="4">
        <v>1</v>
      </c>
      <c r="M21" s="4">
        <v>4</v>
      </c>
      <c r="N21" s="4">
        <v>0</v>
      </c>
      <c r="O21" s="4">
        <v>2</v>
      </c>
      <c r="P21" s="4">
        <v>0</v>
      </c>
      <c r="Q21" s="4">
        <v>0</v>
      </c>
      <c r="R21" s="19">
        <v>6</v>
      </c>
      <c r="S21" s="14">
        <v>0.33300000000000002</v>
      </c>
      <c r="T21" s="14">
        <v>0.38500000000000001</v>
      </c>
      <c r="U21" s="14">
        <v>0.5</v>
      </c>
      <c r="V21" s="14">
        <v>0.88500000000000001</v>
      </c>
      <c r="X21" s="5" t="s">
        <v>4</v>
      </c>
      <c r="Y21" s="5" t="s">
        <v>4</v>
      </c>
      <c r="Z21" s="1" t="s">
        <v>107</v>
      </c>
      <c r="AA21" s="1" t="s">
        <v>113</v>
      </c>
    </row>
    <row r="22" spans="1:27" x14ac:dyDescent="0.25">
      <c r="A22" s="40" t="s">
        <v>525</v>
      </c>
      <c r="B22" s="4">
        <v>4</v>
      </c>
      <c r="C22" s="4">
        <v>13</v>
      </c>
      <c r="D22" s="4">
        <v>12</v>
      </c>
      <c r="E22" s="4">
        <v>2</v>
      </c>
      <c r="F22" s="4">
        <v>3</v>
      </c>
      <c r="G22" s="4">
        <v>2</v>
      </c>
      <c r="H22" s="4">
        <v>1</v>
      </c>
      <c r="I22" s="4">
        <v>0</v>
      </c>
      <c r="J22" s="4">
        <v>0</v>
      </c>
      <c r="K22" s="4">
        <v>4</v>
      </c>
      <c r="L22" s="4">
        <v>0</v>
      </c>
      <c r="M22" s="4">
        <v>4</v>
      </c>
      <c r="N22" s="4">
        <v>0</v>
      </c>
      <c r="O22" s="4">
        <v>0</v>
      </c>
      <c r="P22" s="4">
        <v>1</v>
      </c>
      <c r="Q22" s="4">
        <v>0</v>
      </c>
      <c r="R22" s="19">
        <v>4</v>
      </c>
      <c r="S22" s="14">
        <v>0.25</v>
      </c>
      <c r="T22" s="14">
        <v>0.308</v>
      </c>
      <c r="U22" s="14">
        <v>0.33300000000000002</v>
      </c>
      <c r="V22" s="14">
        <v>0.64100000000000001</v>
      </c>
      <c r="X22" s="5" t="s">
        <v>4</v>
      </c>
      <c r="Y22" s="5" t="s">
        <v>4</v>
      </c>
      <c r="Z22" s="1" t="s">
        <v>98</v>
      </c>
      <c r="AA22" s="1" t="s">
        <v>746</v>
      </c>
    </row>
    <row r="23" spans="1:27" x14ac:dyDescent="0.25">
      <c r="A23" s="40" t="s">
        <v>530</v>
      </c>
      <c r="B23" s="4">
        <v>3</v>
      </c>
      <c r="C23" s="4">
        <v>11</v>
      </c>
      <c r="D23" s="4">
        <v>9</v>
      </c>
      <c r="E23" s="4">
        <v>2</v>
      </c>
      <c r="F23" s="4">
        <v>4</v>
      </c>
      <c r="G23" s="4">
        <v>4</v>
      </c>
      <c r="H23" s="4">
        <v>0</v>
      </c>
      <c r="I23" s="4">
        <v>0</v>
      </c>
      <c r="J23" s="4">
        <v>0</v>
      </c>
      <c r="K23" s="4">
        <v>2</v>
      </c>
      <c r="L23" s="4">
        <v>1</v>
      </c>
      <c r="M23" s="4">
        <v>1</v>
      </c>
      <c r="N23" s="4">
        <v>0</v>
      </c>
      <c r="O23" s="4">
        <v>0</v>
      </c>
      <c r="P23" s="4">
        <v>0</v>
      </c>
      <c r="Q23" s="4">
        <v>1</v>
      </c>
      <c r="R23" s="19">
        <v>4</v>
      </c>
      <c r="S23" s="14">
        <v>0.44400000000000001</v>
      </c>
      <c r="T23" s="14">
        <v>0.45500000000000002</v>
      </c>
      <c r="U23" s="14">
        <v>0.44400000000000001</v>
      </c>
      <c r="V23" s="14">
        <v>0.89900000000000002</v>
      </c>
      <c r="X23" s="5" t="s">
        <v>92</v>
      </c>
      <c r="Y23" s="5" t="s">
        <v>4</v>
      </c>
      <c r="Z23" s="1" t="s">
        <v>114</v>
      </c>
      <c r="AA23" s="1" t="s">
        <v>91</v>
      </c>
    </row>
    <row r="24" spans="1:27" x14ac:dyDescent="0.25">
      <c r="A24" s="40" t="s">
        <v>224</v>
      </c>
      <c r="B24" s="4">
        <v>3</v>
      </c>
      <c r="C24" s="4">
        <v>12</v>
      </c>
      <c r="D24" s="4">
        <v>10</v>
      </c>
      <c r="E24" s="4">
        <v>4</v>
      </c>
      <c r="F24" s="4">
        <v>3</v>
      </c>
      <c r="G24" s="4">
        <v>2</v>
      </c>
      <c r="H24" s="4">
        <v>1</v>
      </c>
      <c r="I24" s="4">
        <v>0</v>
      </c>
      <c r="J24" s="4">
        <v>0</v>
      </c>
      <c r="K24" s="4">
        <v>1</v>
      </c>
      <c r="L24" s="4">
        <v>2</v>
      </c>
      <c r="M24" s="4">
        <v>2</v>
      </c>
      <c r="N24" s="4">
        <v>0</v>
      </c>
      <c r="O24" s="4">
        <v>0</v>
      </c>
      <c r="P24" s="4">
        <v>0</v>
      </c>
      <c r="Q24" s="4">
        <v>0</v>
      </c>
      <c r="R24" s="19">
        <v>4</v>
      </c>
      <c r="S24" s="14">
        <v>0.3</v>
      </c>
      <c r="T24" s="14">
        <v>0.41699999999999998</v>
      </c>
      <c r="U24" s="14">
        <v>0.4</v>
      </c>
      <c r="V24" s="14">
        <v>0.81699999999999995</v>
      </c>
      <c r="X24" s="5" t="s">
        <v>4</v>
      </c>
      <c r="Y24" s="5" t="s">
        <v>4</v>
      </c>
      <c r="Z24" s="1" t="s">
        <v>90</v>
      </c>
      <c r="AA24" s="1"/>
    </row>
    <row r="25" spans="1:27" x14ac:dyDescent="0.25">
      <c r="A25" s="40" t="s">
        <v>535</v>
      </c>
      <c r="B25" s="4">
        <v>3</v>
      </c>
      <c r="C25" s="4">
        <v>9</v>
      </c>
      <c r="D25" s="4">
        <v>7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1</v>
      </c>
      <c r="L25" s="4">
        <v>1</v>
      </c>
      <c r="M25" s="4">
        <v>3</v>
      </c>
      <c r="N25" s="4">
        <v>3</v>
      </c>
      <c r="O25" s="4">
        <v>1</v>
      </c>
      <c r="P25" s="4">
        <v>0</v>
      </c>
      <c r="Q25" s="4">
        <v>0</v>
      </c>
      <c r="R25" s="19">
        <v>0</v>
      </c>
      <c r="S25" s="14">
        <v>0</v>
      </c>
      <c r="T25" s="14">
        <v>0.125</v>
      </c>
      <c r="U25" s="14">
        <v>0</v>
      </c>
      <c r="V25" s="14">
        <v>0.125</v>
      </c>
      <c r="X25" s="5" t="s">
        <v>4</v>
      </c>
      <c r="Y25" s="5" t="s">
        <v>4</v>
      </c>
      <c r="Z25" s="1" t="s">
        <v>114</v>
      </c>
      <c r="AA25" s="1" t="s">
        <v>101</v>
      </c>
    </row>
    <row r="26" spans="1:27" x14ac:dyDescent="0.25">
      <c r="A26" s="40" t="s">
        <v>540</v>
      </c>
      <c r="B26" s="4">
        <v>3</v>
      </c>
      <c r="C26" s="4">
        <v>5</v>
      </c>
      <c r="D26" s="4">
        <v>5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1</v>
      </c>
      <c r="N26" s="4">
        <v>0</v>
      </c>
      <c r="O26" s="4">
        <v>0</v>
      </c>
      <c r="P26" s="4">
        <v>0</v>
      </c>
      <c r="Q26" s="4">
        <v>0</v>
      </c>
      <c r="R26" s="19">
        <v>0</v>
      </c>
      <c r="S26" s="14">
        <v>0</v>
      </c>
      <c r="T26" s="14">
        <v>0</v>
      </c>
      <c r="U26" s="14">
        <v>0</v>
      </c>
      <c r="V26" s="14">
        <v>0</v>
      </c>
      <c r="X26" s="5" t="s">
        <v>4</v>
      </c>
      <c r="Y26" s="5" t="s">
        <v>4</v>
      </c>
      <c r="Z26" s="1" t="s">
        <v>107</v>
      </c>
      <c r="AA26" s="1" t="s">
        <v>118</v>
      </c>
    </row>
    <row r="27" spans="1:27" x14ac:dyDescent="0.25">
      <c r="A27" s="40" t="s">
        <v>545</v>
      </c>
      <c r="B27" s="4">
        <v>3</v>
      </c>
      <c r="C27" s="4">
        <v>6</v>
      </c>
      <c r="D27" s="4">
        <v>5</v>
      </c>
      <c r="E27" s="4">
        <v>2</v>
      </c>
      <c r="F27" s="4">
        <v>2</v>
      </c>
      <c r="G27" s="4">
        <v>2</v>
      </c>
      <c r="H27" s="4">
        <v>0</v>
      </c>
      <c r="I27" s="4">
        <v>0</v>
      </c>
      <c r="J27" s="4">
        <v>0</v>
      </c>
      <c r="K27" s="4">
        <v>0</v>
      </c>
      <c r="L27" s="4">
        <v>1</v>
      </c>
      <c r="M27" s="4">
        <v>1</v>
      </c>
      <c r="N27" s="4">
        <v>1</v>
      </c>
      <c r="O27" s="4">
        <v>0</v>
      </c>
      <c r="P27" s="4">
        <v>0</v>
      </c>
      <c r="Q27" s="4">
        <v>0</v>
      </c>
      <c r="R27" s="19">
        <v>2</v>
      </c>
      <c r="S27" s="14">
        <v>0.4</v>
      </c>
      <c r="T27" s="14">
        <v>0.5</v>
      </c>
      <c r="U27" s="14">
        <v>0.4</v>
      </c>
      <c r="V27" s="14">
        <v>0.9</v>
      </c>
      <c r="X27" s="5" t="s">
        <v>4</v>
      </c>
      <c r="Y27" s="5" t="s">
        <v>4</v>
      </c>
      <c r="Z27" s="1" t="s">
        <v>93</v>
      </c>
      <c r="AA27" s="1"/>
    </row>
    <row r="28" spans="1:27" x14ac:dyDescent="0.25">
      <c r="A28" s="40" t="s">
        <v>533</v>
      </c>
      <c r="B28" s="4">
        <v>2</v>
      </c>
      <c r="C28" s="4">
        <v>6</v>
      </c>
      <c r="D28" s="4">
        <v>5</v>
      </c>
      <c r="E28" s="4">
        <v>0</v>
      </c>
      <c r="F28" s="4">
        <v>3</v>
      </c>
      <c r="G28" s="4">
        <v>2</v>
      </c>
      <c r="H28" s="4">
        <v>1</v>
      </c>
      <c r="I28" s="4">
        <v>0</v>
      </c>
      <c r="J28" s="4">
        <v>0</v>
      </c>
      <c r="K28" s="4">
        <v>3</v>
      </c>
      <c r="L28" s="4">
        <v>1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19">
        <v>4</v>
      </c>
      <c r="S28" s="14">
        <v>0.6</v>
      </c>
      <c r="T28" s="14">
        <v>0.66700000000000004</v>
      </c>
      <c r="U28" s="14">
        <v>0.8</v>
      </c>
      <c r="V28" s="14">
        <v>1.4670000000000001</v>
      </c>
      <c r="X28" s="5" t="s">
        <v>4</v>
      </c>
      <c r="Y28" s="5" t="s">
        <v>4</v>
      </c>
      <c r="Z28" s="1" t="s">
        <v>93</v>
      </c>
      <c r="AA28" s="1"/>
    </row>
    <row r="29" spans="1:27" x14ac:dyDescent="0.25">
      <c r="A29" s="40" t="s">
        <v>531</v>
      </c>
      <c r="B29" s="4">
        <v>1</v>
      </c>
      <c r="C29" s="4">
        <v>4</v>
      </c>
      <c r="D29" s="4">
        <v>4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19">
        <v>0</v>
      </c>
      <c r="S29" s="14">
        <v>0</v>
      </c>
      <c r="T29" s="14">
        <v>0</v>
      </c>
      <c r="U29" s="14">
        <v>0</v>
      </c>
      <c r="V29" s="14">
        <v>0</v>
      </c>
      <c r="X29" s="5" t="s">
        <v>4</v>
      </c>
      <c r="Y29" s="5" t="s">
        <v>4</v>
      </c>
      <c r="Z29" s="1" t="s">
        <v>114</v>
      </c>
      <c r="AA29" s="1" t="s">
        <v>109</v>
      </c>
    </row>
    <row r="30" spans="1:27" x14ac:dyDescent="0.25">
      <c r="A30" s="40" t="s">
        <v>537</v>
      </c>
      <c r="B30" s="4">
        <v>1</v>
      </c>
      <c r="C30" s="4">
        <v>3</v>
      </c>
      <c r="D30" s="4">
        <v>3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2</v>
      </c>
      <c r="N30" s="4">
        <v>0</v>
      </c>
      <c r="O30" s="4">
        <v>0</v>
      </c>
      <c r="P30" s="4">
        <v>0</v>
      </c>
      <c r="Q30" s="4">
        <v>0</v>
      </c>
      <c r="R30" s="19">
        <v>0</v>
      </c>
      <c r="S30" s="14">
        <v>0</v>
      </c>
      <c r="T30" s="14">
        <v>0</v>
      </c>
      <c r="U30" s="14">
        <v>0</v>
      </c>
      <c r="V30" s="14">
        <v>0</v>
      </c>
      <c r="X30" s="5" t="s">
        <v>4</v>
      </c>
      <c r="Y30" s="5" t="s">
        <v>4</v>
      </c>
      <c r="Z30" s="1" t="s">
        <v>93</v>
      </c>
      <c r="AA30" s="1"/>
    </row>
    <row r="31" spans="1:27" x14ac:dyDescent="0.25">
      <c r="A31" s="40" t="s">
        <v>546</v>
      </c>
      <c r="B31" s="4">
        <v>1</v>
      </c>
      <c r="C31" s="4">
        <v>5</v>
      </c>
      <c r="D31" s="4">
        <v>3</v>
      </c>
      <c r="E31" s="4">
        <v>1</v>
      </c>
      <c r="F31" s="4">
        <v>1</v>
      </c>
      <c r="G31" s="4">
        <v>0</v>
      </c>
      <c r="H31" s="4">
        <v>1</v>
      </c>
      <c r="I31" s="4">
        <v>0</v>
      </c>
      <c r="J31" s="4">
        <v>0</v>
      </c>
      <c r="K31" s="4">
        <v>0</v>
      </c>
      <c r="L31" s="4">
        <v>2</v>
      </c>
      <c r="M31" s="4">
        <v>1</v>
      </c>
      <c r="N31" s="4">
        <v>0</v>
      </c>
      <c r="O31" s="4">
        <v>0</v>
      </c>
      <c r="P31" s="4">
        <v>0</v>
      </c>
      <c r="Q31" s="4">
        <v>0</v>
      </c>
      <c r="R31" s="19">
        <v>2</v>
      </c>
      <c r="S31" s="14">
        <v>0.33300000000000002</v>
      </c>
      <c r="T31" s="14">
        <v>0.6</v>
      </c>
      <c r="U31" s="14">
        <v>0.66700000000000004</v>
      </c>
      <c r="V31" s="14">
        <v>1.2669999999999999</v>
      </c>
      <c r="X31" s="5" t="s">
        <v>4</v>
      </c>
      <c r="Y31" s="5" t="s">
        <v>4</v>
      </c>
      <c r="Z31" s="1" t="s">
        <v>181</v>
      </c>
      <c r="AA31" s="1" t="s">
        <v>101</v>
      </c>
    </row>
    <row r="32" spans="1:27" x14ac:dyDescent="0.25">
      <c r="A32" s="40" t="s">
        <v>547</v>
      </c>
      <c r="B32" s="4">
        <v>1</v>
      </c>
      <c r="C32" s="4">
        <v>4</v>
      </c>
      <c r="D32" s="4">
        <v>1</v>
      </c>
      <c r="E32" s="4">
        <v>2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1</v>
      </c>
      <c r="L32" s="4">
        <v>2</v>
      </c>
      <c r="M32" s="4">
        <v>0</v>
      </c>
      <c r="N32" s="4">
        <v>0</v>
      </c>
      <c r="O32" s="4">
        <v>0</v>
      </c>
      <c r="P32" s="4">
        <v>1</v>
      </c>
      <c r="Q32" s="4">
        <v>0</v>
      </c>
      <c r="R32" s="19">
        <v>0</v>
      </c>
      <c r="S32" s="14">
        <v>0</v>
      </c>
      <c r="T32" s="14">
        <v>0.75</v>
      </c>
      <c r="U32" s="14">
        <v>0</v>
      </c>
      <c r="V32" s="14">
        <v>0.75</v>
      </c>
      <c r="X32" s="5" t="s">
        <v>4</v>
      </c>
      <c r="Y32" s="5" t="s">
        <v>4</v>
      </c>
      <c r="Z32" s="1" t="s">
        <v>748</v>
      </c>
      <c r="AA32" s="1" t="s">
        <v>101</v>
      </c>
    </row>
    <row r="33" spans="1:27" x14ac:dyDescent="0.25">
      <c r="A33" s="40" t="s">
        <v>548</v>
      </c>
      <c r="B33" s="4">
        <v>1</v>
      </c>
      <c r="C33" s="4">
        <v>4</v>
      </c>
      <c r="D33" s="4">
        <v>3</v>
      </c>
      <c r="E33" s="4">
        <v>1</v>
      </c>
      <c r="F33" s="4">
        <v>1</v>
      </c>
      <c r="G33" s="4">
        <v>0</v>
      </c>
      <c r="H33" s="4">
        <v>0</v>
      </c>
      <c r="I33" s="4">
        <v>0</v>
      </c>
      <c r="J33" s="4">
        <v>1</v>
      </c>
      <c r="K33" s="4">
        <v>1</v>
      </c>
      <c r="L33" s="4">
        <v>0</v>
      </c>
      <c r="M33" s="4">
        <v>1</v>
      </c>
      <c r="N33" s="4">
        <v>0</v>
      </c>
      <c r="O33" s="4">
        <v>1</v>
      </c>
      <c r="P33" s="4">
        <v>0</v>
      </c>
      <c r="Q33" s="4">
        <v>0</v>
      </c>
      <c r="R33" s="19">
        <v>4</v>
      </c>
      <c r="S33" s="14">
        <v>0.33300000000000002</v>
      </c>
      <c r="T33" s="14">
        <v>0.33300000000000002</v>
      </c>
      <c r="U33" s="14">
        <v>1.333</v>
      </c>
      <c r="V33" s="14">
        <v>1.667</v>
      </c>
      <c r="X33" s="5" t="s">
        <v>92</v>
      </c>
      <c r="Y33" s="5" t="s">
        <v>4</v>
      </c>
      <c r="Z33" s="1" t="s">
        <v>192</v>
      </c>
      <c r="AA33" s="1" t="s">
        <v>101</v>
      </c>
    </row>
    <row r="34" spans="1:27" x14ac:dyDescent="0.25">
      <c r="A34" s="40" t="s">
        <v>549</v>
      </c>
      <c r="B34" s="4">
        <v>1</v>
      </c>
      <c r="C34" s="4">
        <v>4</v>
      </c>
      <c r="D34" s="4">
        <v>3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3</v>
      </c>
      <c r="N34" s="4">
        <v>0</v>
      </c>
      <c r="O34" s="4">
        <v>1</v>
      </c>
      <c r="P34" s="4">
        <v>0</v>
      </c>
      <c r="Q34" s="4">
        <v>0</v>
      </c>
      <c r="R34" s="19">
        <v>0</v>
      </c>
      <c r="S34" s="14">
        <v>0</v>
      </c>
      <c r="T34" s="14">
        <v>0</v>
      </c>
      <c r="U34" s="14">
        <v>0</v>
      </c>
      <c r="V34" s="14">
        <v>0</v>
      </c>
      <c r="X34" s="5" t="s">
        <v>4</v>
      </c>
      <c r="Y34" s="5" t="s">
        <v>4</v>
      </c>
      <c r="Z34" s="1" t="s">
        <v>93</v>
      </c>
      <c r="AA34" s="1"/>
    </row>
    <row r="35" spans="1:27" x14ac:dyDescent="0.25">
      <c r="A35" s="3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14"/>
      <c r="T35" s="14"/>
      <c r="U35" s="14"/>
      <c r="V35" s="14"/>
      <c r="X35" s="5"/>
      <c r="Y35" s="5"/>
      <c r="Z35" s="1"/>
      <c r="AA35" s="1"/>
    </row>
    <row r="36" spans="1:27" ht="13" x14ac:dyDescent="0.3">
      <c r="A36" s="10"/>
      <c r="B36" s="13" t="s">
        <v>1</v>
      </c>
      <c r="C36" s="13" t="s">
        <v>2</v>
      </c>
      <c r="D36" s="13" t="s">
        <v>3</v>
      </c>
      <c r="E36" s="13" t="s">
        <v>4</v>
      </c>
      <c r="F36" s="13" t="s">
        <v>5</v>
      </c>
      <c r="G36" s="13" t="s">
        <v>6</v>
      </c>
      <c r="H36" s="13" t="s">
        <v>7</v>
      </c>
      <c r="I36" s="13" t="s">
        <v>8</v>
      </c>
      <c r="J36" s="13" t="s">
        <v>9</v>
      </c>
      <c r="K36" s="13" t="s">
        <v>10</v>
      </c>
      <c r="L36" s="13" t="s">
        <v>11</v>
      </c>
      <c r="M36" s="13" t="s">
        <v>12</v>
      </c>
      <c r="N36" s="13" t="s">
        <v>13</v>
      </c>
      <c r="O36" s="13" t="s">
        <v>14</v>
      </c>
      <c r="P36" s="13" t="s">
        <v>15</v>
      </c>
      <c r="Q36" s="13" t="s">
        <v>16</v>
      </c>
      <c r="R36" s="13" t="s">
        <v>45</v>
      </c>
      <c r="S36" s="17" t="s">
        <v>17</v>
      </c>
      <c r="T36" s="17" t="s">
        <v>18</v>
      </c>
      <c r="U36" s="17" t="s">
        <v>19</v>
      </c>
      <c r="V36" s="17" t="s">
        <v>20</v>
      </c>
      <c r="X36" s="5"/>
      <c r="Y36" s="5"/>
      <c r="Z36" s="1"/>
      <c r="AA36" s="1"/>
    </row>
    <row r="37" spans="1:27" ht="13" x14ac:dyDescent="0.3">
      <c r="A37" s="24" t="s">
        <v>24</v>
      </c>
      <c r="B37" s="31">
        <v>46</v>
      </c>
      <c r="C37" s="31">
        <f t="shared" ref="C37:R37" si="0">SUM(C5:C34)</f>
        <v>1759</v>
      </c>
      <c r="D37" s="31">
        <f t="shared" si="0"/>
        <v>1503</v>
      </c>
      <c r="E37" s="31">
        <f t="shared" si="0"/>
        <v>303</v>
      </c>
      <c r="F37" s="31">
        <f t="shared" si="0"/>
        <v>469</v>
      </c>
      <c r="G37" s="31">
        <f t="shared" si="0"/>
        <v>330</v>
      </c>
      <c r="H37" s="31">
        <f t="shared" si="0"/>
        <v>108</v>
      </c>
      <c r="I37" s="31">
        <f t="shared" si="0"/>
        <v>7</v>
      </c>
      <c r="J37" s="31">
        <f t="shared" si="0"/>
        <v>24</v>
      </c>
      <c r="K37" s="31">
        <f t="shared" si="0"/>
        <v>274</v>
      </c>
      <c r="L37" s="31">
        <f t="shared" si="0"/>
        <v>158</v>
      </c>
      <c r="M37" s="31">
        <f t="shared" si="0"/>
        <v>246</v>
      </c>
      <c r="N37" s="31">
        <f t="shared" si="0"/>
        <v>74</v>
      </c>
      <c r="O37" s="31">
        <f t="shared" si="0"/>
        <v>36</v>
      </c>
      <c r="P37" s="31">
        <f t="shared" si="0"/>
        <v>48</v>
      </c>
      <c r="Q37" s="31">
        <f t="shared" si="0"/>
        <v>14</v>
      </c>
      <c r="R37" s="31">
        <f t="shared" si="0"/>
        <v>663</v>
      </c>
      <c r="S37" s="32">
        <v>0.312</v>
      </c>
      <c r="T37" s="32">
        <v>0.39200000000000002</v>
      </c>
      <c r="U37" s="32">
        <v>0.441</v>
      </c>
      <c r="V37" s="32">
        <v>0.83299999999999996</v>
      </c>
      <c r="X37" s="5"/>
      <c r="Y37" s="5"/>
      <c r="Z37" s="1"/>
      <c r="AA37" s="1"/>
    </row>
    <row r="48" spans="1:27" x14ac:dyDescent="0.25">
      <c r="H48" s="2"/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33.26953125" defaultRowHeight="12.5" x14ac:dyDescent="0.25"/>
  <cols>
    <col min="1" max="1" width="22.81640625" style="2" customWidth="1"/>
    <col min="2" max="18" width="7.1796875" style="19" customWidth="1"/>
    <col min="19" max="22" width="7.1796875" style="25" customWidth="1"/>
    <col min="23" max="23" width="7.26953125" style="40" customWidth="1"/>
    <col min="24" max="25" width="7.26953125" style="119" customWidth="1"/>
    <col min="26" max="26" width="25" style="40" customWidth="1"/>
    <col min="27" max="27" width="36.6328125" style="40" customWidth="1"/>
    <col min="28" max="16384" width="33.26953125" style="2"/>
  </cols>
  <sheetData>
    <row r="1" spans="1:27" ht="15.5" x14ac:dyDescent="0.35">
      <c r="A1" s="23" t="s">
        <v>46</v>
      </c>
    </row>
    <row r="3" spans="1:27" ht="13" x14ac:dyDescent="0.3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13" t="s">
        <v>45</v>
      </c>
      <c r="S3" s="17" t="s">
        <v>17</v>
      </c>
      <c r="T3" s="17" t="s">
        <v>18</v>
      </c>
      <c r="U3" s="17" t="s">
        <v>19</v>
      </c>
      <c r="V3" s="17" t="s">
        <v>20</v>
      </c>
      <c r="X3" s="120" t="s">
        <v>86</v>
      </c>
      <c r="Y3" s="120" t="s">
        <v>87</v>
      </c>
      <c r="Z3" s="121" t="s">
        <v>88</v>
      </c>
      <c r="AA3" s="121" t="s">
        <v>89</v>
      </c>
    </row>
    <row r="4" spans="1:27" ht="13" x14ac:dyDescent="0.3">
      <c r="A4" s="10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7"/>
      <c r="T4" s="17"/>
      <c r="U4" s="17"/>
      <c r="V4" s="17"/>
    </row>
    <row r="5" spans="1:27" x14ac:dyDescent="0.25">
      <c r="A5" s="1" t="s">
        <v>237</v>
      </c>
      <c r="B5" s="15">
        <v>20</v>
      </c>
      <c r="C5" s="15">
        <v>93</v>
      </c>
      <c r="D5" s="15">
        <v>75</v>
      </c>
      <c r="E5" s="15">
        <v>11</v>
      </c>
      <c r="F5" s="15">
        <v>19</v>
      </c>
      <c r="G5" s="15">
        <v>15</v>
      </c>
      <c r="H5" s="15">
        <v>3</v>
      </c>
      <c r="I5" s="15">
        <v>1</v>
      </c>
      <c r="J5" s="15">
        <v>0</v>
      </c>
      <c r="K5" s="15">
        <v>4</v>
      </c>
      <c r="L5" s="15">
        <v>17</v>
      </c>
      <c r="M5" s="15">
        <v>22</v>
      </c>
      <c r="N5" s="15">
        <v>7</v>
      </c>
      <c r="O5" s="15">
        <v>0</v>
      </c>
      <c r="P5" s="15">
        <v>0</v>
      </c>
      <c r="Q5" s="15">
        <v>1</v>
      </c>
      <c r="R5" s="15">
        <v>24</v>
      </c>
      <c r="S5" s="18">
        <v>0.253</v>
      </c>
      <c r="T5" s="18">
        <v>0.38700000000000001</v>
      </c>
      <c r="U5" s="18">
        <v>0.32</v>
      </c>
      <c r="V5" s="18">
        <v>0.70699999999999996</v>
      </c>
      <c r="X5" s="5" t="s">
        <v>95</v>
      </c>
      <c r="Y5" s="5" t="s">
        <v>4</v>
      </c>
      <c r="Z5" s="1" t="s">
        <v>90</v>
      </c>
      <c r="AA5" s="1" t="s">
        <v>741</v>
      </c>
    </row>
    <row r="6" spans="1:27" x14ac:dyDescent="0.25">
      <c r="A6" s="1" t="s">
        <v>240</v>
      </c>
      <c r="B6" s="15">
        <v>20</v>
      </c>
      <c r="C6" s="15">
        <v>80</v>
      </c>
      <c r="D6" s="15">
        <v>68</v>
      </c>
      <c r="E6" s="15">
        <v>8</v>
      </c>
      <c r="F6" s="15">
        <v>16</v>
      </c>
      <c r="G6" s="15">
        <v>8</v>
      </c>
      <c r="H6" s="15">
        <v>6</v>
      </c>
      <c r="I6" s="15">
        <v>1</v>
      </c>
      <c r="J6" s="15">
        <v>1</v>
      </c>
      <c r="K6" s="15">
        <v>14</v>
      </c>
      <c r="L6" s="15">
        <v>7</v>
      </c>
      <c r="M6" s="15">
        <v>19</v>
      </c>
      <c r="N6" s="15">
        <v>5</v>
      </c>
      <c r="O6" s="15">
        <v>3</v>
      </c>
      <c r="P6" s="15">
        <v>0</v>
      </c>
      <c r="Q6" s="15">
        <v>2</v>
      </c>
      <c r="R6" s="15">
        <v>27</v>
      </c>
      <c r="S6" s="18">
        <v>0.23499999999999999</v>
      </c>
      <c r="T6" s="18">
        <v>0.29899999999999999</v>
      </c>
      <c r="U6" s="18">
        <v>0.39700000000000002</v>
      </c>
      <c r="V6" s="18">
        <v>0.69599999999999995</v>
      </c>
      <c r="X6" s="5" t="s">
        <v>4</v>
      </c>
      <c r="Y6" s="5" t="s">
        <v>4</v>
      </c>
      <c r="Z6" s="1" t="s">
        <v>93</v>
      </c>
      <c r="AA6" s="1"/>
    </row>
    <row r="7" spans="1:27" x14ac:dyDescent="0.25">
      <c r="A7" s="1" t="s">
        <v>319</v>
      </c>
      <c r="B7" s="15">
        <v>18</v>
      </c>
      <c r="C7" s="15">
        <v>79</v>
      </c>
      <c r="D7" s="15">
        <v>70</v>
      </c>
      <c r="E7" s="15">
        <v>11</v>
      </c>
      <c r="F7" s="15">
        <v>17</v>
      </c>
      <c r="G7" s="15">
        <v>13</v>
      </c>
      <c r="H7" s="15">
        <v>4</v>
      </c>
      <c r="I7" s="15">
        <v>0</v>
      </c>
      <c r="J7" s="15">
        <v>0</v>
      </c>
      <c r="K7" s="15">
        <v>6</v>
      </c>
      <c r="L7" s="15">
        <v>0</v>
      </c>
      <c r="M7" s="15">
        <v>8</v>
      </c>
      <c r="N7" s="15">
        <v>8</v>
      </c>
      <c r="O7" s="15">
        <v>5</v>
      </c>
      <c r="P7" s="15">
        <v>4</v>
      </c>
      <c r="Q7" s="15">
        <v>0</v>
      </c>
      <c r="R7" s="15">
        <v>21</v>
      </c>
      <c r="S7" s="18">
        <v>0.24299999999999999</v>
      </c>
      <c r="T7" s="18">
        <v>0.28399999999999997</v>
      </c>
      <c r="U7" s="18">
        <v>0.3</v>
      </c>
      <c r="V7" s="18">
        <v>0.58399999999999996</v>
      </c>
      <c r="X7" s="5" t="s">
        <v>4</v>
      </c>
      <c r="Y7" s="5" t="s">
        <v>4</v>
      </c>
      <c r="Z7" s="1" t="s">
        <v>93</v>
      </c>
      <c r="AA7" s="1" t="s">
        <v>97</v>
      </c>
    </row>
    <row r="8" spans="1:27" x14ac:dyDescent="0.25">
      <c r="A8" s="1" t="s">
        <v>320</v>
      </c>
      <c r="B8" s="15">
        <v>17</v>
      </c>
      <c r="C8" s="15">
        <v>75</v>
      </c>
      <c r="D8" s="15">
        <v>72</v>
      </c>
      <c r="E8" s="15">
        <v>8</v>
      </c>
      <c r="F8" s="15">
        <v>25</v>
      </c>
      <c r="G8" s="15">
        <v>21</v>
      </c>
      <c r="H8" s="15">
        <v>2</v>
      </c>
      <c r="I8" s="15">
        <v>0</v>
      </c>
      <c r="J8" s="15">
        <v>2</v>
      </c>
      <c r="K8" s="15">
        <v>14</v>
      </c>
      <c r="L8" s="15">
        <v>3</v>
      </c>
      <c r="M8" s="15">
        <v>17</v>
      </c>
      <c r="N8" s="15">
        <v>4</v>
      </c>
      <c r="O8" s="15">
        <v>0</v>
      </c>
      <c r="P8" s="15">
        <v>0</v>
      </c>
      <c r="Q8" s="15">
        <v>0</v>
      </c>
      <c r="R8" s="15">
        <v>33</v>
      </c>
      <c r="S8" s="18">
        <v>0.34699999999999998</v>
      </c>
      <c r="T8" s="18">
        <v>0.373</v>
      </c>
      <c r="U8" s="18">
        <v>0.45800000000000002</v>
      </c>
      <c r="V8" s="18">
        <v>0.83199999999999996</v>
      </c>
      <c r="X8" s="5" t="s">
        <v>4</v>
      </c>
      <c r="Y8" s="5" t="s">
        <v>4</v>
      </c>
      <c r="Z8" s="1"/>
      <c r="AA8" s="1" t="s">
        <v>97</v>
      </c>
    </row>
    <row r="9" spans="1:27" x14ac:dyDescent="0.25">
      <c r="A9" s="1" t="s">
        <v>245</v>
      </c>
      <c r="B9" s="15">
        <v>17</v>
      </c>
      <c r="C9" s="15">
        <v>62</v>
      </c>
      <c r="D9" s="15">
        <v>57</v>
      </c>
      <c r="E9" s="15">
        <v>8</v>
      </c>
      <c r="F9" s="15">
        <v>14</v>
      </c>
      <c r="G9" s="15">
        <v>12</v>
      </c>
      <c r="H9" s="15">
        <v>1</v>
      </c>
      <c r="I9" s="15">
        <v>1</v>
      </c>
      <c r="J9" s="15">
        <v>0</v>
      </c>
      <c r="K9" s="15">
        <v>5</v>
      </c>
      <c r="L9" s="15">
        <v>2</v>
      </c>
      <c r="M9" s="15">
        <v>10</v>
      </c>
      <c r="N9" s="15">
        <v>0</v>
      </c>
      <c r="O9" s="15">
        <v>1</v>
      </c>
      <c r="P9" s="15">
        <v>2</v>
      </c>
      <c r="Q9" s="15">
        <v>0</v>
      </c>
      <c r="R9" s="15">
        <v>17</v>
      </c>
      <c r="S9" s="18">
        <v>0.246</v>
      </c>
      <c r="T9" s="18">
        <v>0.29499999999999998</v>
      </c>
      <c r="U9" s="18">
        <v>0.29799999999999999</v>
      </c>
      <c r="V9" s="18">
        <v>0.59299999999999997</v>
      </c>
      <c r="X9" s="5" t="s">
        <v>4</v>
      </c>
      <c r="Y9" s="5" t="s">
        <v>4</v>
      </c>
      <c r="Z9" s="1" t="s">
        <v>90</v>
      </c>
      <c r="AA9" s="1" t="s">
        <v>91</v>
      </c>
    </row>
    <row r="10" spans="1:27" x14ac:dyDescent="0.25">
      <c r="A10" s="1" t="s">
        <v>232</v>
      </c>
      <c r="B10" s="15">
        <v>17</v>
      </c>
      <c r="C10" s="15">
        <v>59</v>
      </c>
      <c r="D10" s="15">
        <v>50</v>
      </c>
      <c r="E10" s="15">
        <v>2</v>
      </c>
      <c r="F10" s="15">
        <v>8</v>
      </c>
      <c r="G10" s="15">
        <v>8</v>
      </c>
      <c r="H10" s="15">
        <v>0</v>
      </c>
      <c r="I10" s="15">
        <v>0</v>
      </c>
      <c r="J10" s="15">
        <v>0</v>
      </c>
      <c r="K10" s="15">
        <v>5</v>
      </c>
      <c r="L10" s="15">
        <v>2</v>
      </c>
      <c r="M10" s="15">
        <v>13</v>
      </c>
      <c r="N10" s="15">
        <v>1</v>
      </c>
      <c r="O10" s="15">
        <v>5</v>
      </c>
      <c r="P10" s="15">
        <v>2</v>
      </c>
      <c r="Q10" s="15">
        <v>0</v>
      </c>
      <c r="R10" s="15">
        <v>8</v>
      </c>
      <c r="S10" s="18">
        <v>0.16</v>
      </c>
      <c r="T10" s="18">
        <v>0.222</v>
      </c>
      <c r="U10" s="18">
        <v>0.16</v>
      </c>
      <c r="V10" s="18">
        <v>0.38200000000000001</v>
      </c>
      <c r="X10" s="5" t="s">
        <v>4</v>
      </c>
      <c r="Y10" s="5" t="s">
        <v>4</v>
      </c>
      <c r="Z10" s="1" t="s">
        <v>94</v>
      </c>
      <c r="AA10" s="1" t="s">
        <v>101</v>
      </c>
    </row>
    <row r="11" spans="1:27" x14ac:dyDescent="0.25">
      <c r="A11" s="1" t="s">
        <v>243</v>
      </c>
      <c r="B11" s="15">
        <v>15</v>
      </c>
      <c r="C11" s="15">
        <v>58</v>
      </c>
      <c r="D11" s="15">
        <v>52</v>
      </c>
      <c r="E11" s="15">
        <v>5</v>
      </c>
      <c r="F11" s="15">
        <v>13</v>
      </c>
      <c r="G11" s="15">
        <v>11</v>
      </c>
      <c r="H11" s="15">
        <v>1</v>
      </c>
      <c r="I11" s="15">
        <v>0</v>
      </c>
      <c r="J11" s="15">
        <v>1</v>
      </c>
      <c r="K11" s="15">
        <v>4</v>
      </c>
      <c r="L11" s="15">
        <v>4</v>
      </c>
      <c r="M11" s="15">
        <v>11</v>
      </c>
      <c r="N11" s="15">
        <v>0</v>
      </c>
      <c r="O11" s="15">
        <v>0</v>
      </c>
      <c r="P11" s="15">
        <v>2</v>
      </c>
      <c r="Q11" s="15">
        <v>0</v>
      </c>
      <c r="R11" s="15">
        <v>17</v>
      </c>
      <c r="S11" s="18">
        <v>0.25</v>
      </c>
      <c r="T11" s="18">
        <v>0.32800000000000001</v>
      </c>
      <c r="U11" s="18">
        <v>0.32700000000000001</v>
      </c>
      <c r="V11" s="18">
        <v>0.65500000000000003</v>
      </c>
      <c r="X11" s="5" t="s">
        <v>4</v>
      </c>
      <c r="Y11" s="5" t="s">
        <v>4</v>
      </c>
      <c r="Z11" s="1" t="s">
        <v>90</v>
      </c>
      <c r="AA11" s="1" t="s">
        <v>109</v>
      </c>
    </row>
    <row r="12" spans="1:27" x14ac:dyDescent="0.25">
      <c r="A12" s="1" t="s">
        <v>235</v>
      </c>
      <c r="B12" s="15">
        <v>15</v>
      </c>
      <c r="C12" s="15">
        <v>54</v>
      </c>
      <c r="D12" s="15">
        <v>49</v>
      </c>
      <c r="E12" s="15">
        <v>3</v>
      </c>
      <c r="F12" s="15">
        <v>16</v>
      </c>
      <c r="G12" s="15">
        <v>14</v>
      </c>
      <c r="H12" s="15">
        <v>2</v>
      </c>
      <c r="I12" s="15">
        <v>0</v>
      </c>
      <c r="J12" s="15">
        <v>0</v>
      </c>
      <c r="K12" s="15">
        <v>4</v>
      </c>
      <c r="L12" s="15">
        <v>4</v>
      </c>
      <c r="M12" s="15">
        <v>8</v>
      </c>
      <c r="N12" s="15">
        <v>0</v>
      </c>
      <c r="O12" s="15">
        <v>0</v>
      </c>
      <c r="P12" s="15">
        <v>1</v>
      </c>
      <c r="Q12" s="15">
        <v>0</v>
      </c>
      <c r="R12" s="15">
        <v>18</v>
      </c>
      <c r="S12" s="18">
        <v>0.32700000000000001</v>
      </c>
      <c r="T12" s="18">
        <v>0.38900000000000001</v>
      </c>
      <c r="U12" s="18">
        <v>0.36699999999999999</v>
      </c>
      <c r="V12" s="18">
        <v>0.75600000000000001</v>
      </c>
      <c r="X12" s="5" t="s">
        <v>4</v>
      </c>
      <c r="Y12" s="5" t="s">
        <v>4</v>
      </c>
      <c r="Z12" s="1" t="s">
        <v>90</v>
      </c>
      <c r="AA12" s="1"/>
    </row>
    <row r="13" spans="1:27" x14ac:dyDescent="0.25">
      <c r="A13" s="1" t="s">
        <v>332</v>
      </c>
      <c r="B13" s="15">
        <v>11</v>
      </c>
      <c r="C13" s="15">
        <v>49</v>
      </c>
      <c r="D13" s="15">
        <v>42</v>
      </c>
      <c r="E13" s="15">
        <v>11</v>
      </c>
      <c r="F13" s="15">
        <v>14</v>
      </c>
      <c r="G13" s="15">
        <v>14</v>
      </c>
      <c r="H13" s="15">
        <v>0</v>
      </c>
      <c r="I13" s="15">
        <v>0</v>
      </c>
      <c r="J13" s="15">
        <v>0</v>
      </c>
      <c r="K13" s="15">
        <v>2</v>
      </c>
      <c r="L13" s="15">
        <v>5</v>
      </c>
      <c r="M13" s="15">
        <v>4</v>
      </c>
      <c r="N13" s="15">
        <v>8</v>
      </c>
      <c r="O13" s="15">
        <v>1</v>
      </c>
      <c r="P13" s="15">
        <v>1</v>
      </c>
      <c r="Q13" s="15">
        <v>0</v>
      </c>
      <c r="R13" s="15">
        <v>14</v>
      </c>
      <c r="S13" s="18">
        <v>0.33300000000000002</v>
      </c>
      <c r="T13" s="18">
        <v>0.41699999999999998</v>
      </c>
      <c r="U13" s="18">
        <v>0.33300000000000002</v>
      </c>
      <c r="V13" s="18">
        <v>0.75</v>
      </c>
      <c r="X13" s="5" t="s">
        <v>92</v>
      </c>
      <c r="Y13" s="5" t="s">
        <v>4</v>
      </c>
      <c r="Z13" s="1" t="s">
        <v>96</v>
      </c>
      <c r="AA13" s="1" t="s">
        <v>275</v>
      </c>
    </row>
    <row r="14" spans="1:27" x14ac:dyDescent="0.25">
      <c r="A14" s="1" t="s">
        <v>537</v>
      </c>
      <c r="B14" s="15">
        <v>11</v>
      </c>
      <c r="C14" s="15">
        <v>25</v>
      </c>
      <c r="D14" s="15">
        <v>20</v>
      </c>
      <c r="E14" s="15">
        <v>5</v>
      </c>
      <c r="F14" s="15">
        <v>5</v>
      </c>
      <c r="G14" s="15">
        <v>5</v>
      </c>
      <c r="H14" s="15">
        <v>0</v>
      </c>
      <c r="I14" s="15">
        <v>0</v>
      </c>
      <c r="J14" s="15">
        <v>0</v>
      </c>
      <c r="K14" s="15">
        <v>1</v>
      </c>
      <c r="L14" s="15">
        <v>4</v>
      </c>
      <c r="M14" s="15">
        <v>6</v>
      </c>
      <c r="N14" s="15">
        <v>0</v>
      </c>
      <c r="O14" s="15">
        <v>0</v>
      </c>
      <c r="P14" s="15">
        <v>1</v>
      </c>
      <c r="Q14" s="15">
        <v>0</v>
      </c>
      <c r="R14" s="15">
        <v>5</v>
      </c>
      <c r="S14" s="18">
        <v>0.25</v>
      </c>
      <c r="T14" s="18">
        <v>0.4</v>
      </c>
      <c r="U14" s="18">
        <v>0.25</v>
      </c>
      <c r="V14" s="18">
        <v>0.65</v>
      </c>
      <c r="X14" s="5" t="s">
        <v>4</v>
      </c>
      <c r="Y14" s="5" t="s">
        <v>4</v>
      </c>
      <c r="Z14" s="1" t="s">
        <v>93</v>
      </c>
      <c r="AA14" s="1"/>
    </row>
    <row r="15" spans="1:27" x14ac:dyDescent="0.25">
      <c r="A15" s="1" t="s">
        <v>407</v>
      </c>
      <c r="B15" s="15">
        <v>8</v>
      </c>
      <c r="C15" s="15">
        <v>27</v>
      </c>
      <c r="D15" s="15">
        <v>20</v>
      </c>
      <c r="E15" s="15">
        <v>4</v>
      </c>
      <c r="F15" s="15">
        <v>3</v>
      </c>
      <c r="G15" s="15">
        <v>2</v>
      </c>
      <c r="H15" s="15">
        <v>1</v>
      </c>
      <c r="I15" s="15">
        <v>0</v>
      </c>
      <c r="J15" s="15">
        <v>0</v>
      </c>
      <c r="K15" s="15">
        <v>3</v>
      </c>
      <c r="L15" s="15">
        <v>3</v>
      </c>
      <c r="M15" s="15">
        <v>8</v>
      </c>
      <c r="N15" s="15">
        <v>2</v>
      </c>
      <c r="O15" s="15">
        <v>2</v>
      </c>
      <c r="P15" s="15">
        <v>0</v>
      </c>
      <c r="Q15" s="15">
        <v>2</v>
      </c>
      <c r="R15" s="15">
        <v>4</v>
      </c>
      <c r="S15" s="18">
        <v>0.15</v>
      </c>
      <c r="T15" s="18">
        <v>0.24</v>
      </c>
      <c r="U15" s="18">
        <v>0.2</v>
      </c>
      <c r="V15" s="18">
        <v>0.44</v>
      </c>
      <c r="X15" s="5" t="s">
        <v>4</v>
      </c>
      <c r="Y15" s="5" t="s">
        <v>4</v>
      </c>
      <c r="Z15" s="1" t="s">
        <v>98</v>
      </c>
      <c r="AA15" s="1" t="s">
        <v>97</v>
      </c>
    </row>
    <row r="16" spans="1:27" x14ac:dyDescent="0.25">
      <c r="A16" s="1" t="s">
        <v>222</v>
      </c>
      <c r="B16" s="15">
        <v>7</v>
      </c>
      <c r="C16" s="15">
        <v>11</v>
      </c>
      <c r="D16" s="15">
        <v>8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1</v>
      </c>
      <c r="M16" s="15">
        <v>5</v>
      </c>
      <c r="N16" s="15">
        <v>0</v>
      </c>
      <c r="O16" s="15">
        <v>1</v>
      </c>
      <c r="P16" s="15">
        <v>1</v>
      </c>
      <c r="Q16" s="15">
        <v>0</v>
      </c>
      <c r="R16" s="15">
        <v>0</v>
      </c>
      <c r="S16" s="18">
        <v>0</v>
      </c>
      <c r="T16" s="18">
        <v>0.2</v>
      </c>
      <c r="U16" s="18">
        <v>0</v>
      </c>
      <c r="V16" s="18">
        <v>0.2</v>
      </c>
      <c r="X16" s="5" t="s">
        <v>4</v>
      </c>
      <c r="Y16" s="5" t="s">
        <v>4</v>
      </c>
      <c r="Z16" s="1" t="s">
        <v>93</v>
      </c>
      <c r="AA16" s="1"/>
    </row>
    <row r="17" spans="1:27" x14ac:dyDescent="0.25">
      <c r="A17" s="1" t="s">
        <v>321</v>
      </c>
      <c r="B17" s="15">
        <v>6</v>
      </c>
      <c r="C17" s="15">
        <v>30</v>
      </c>
      <c r="D17" s="15">
        <v>24</v>
      </c>
      <c r="E17" s="15">
        <v>4</v>
      </c>
      <c r="F17" s="15">
        <v>10</v>
      </c>
      <c r="G17" s="15">
        <v>9</v>
      </c>
      <c r="H17" s="15">
        <v>0</v>
      </c>
      <c r="I17" s="15">
        <v>0</v>
      </c>
      <c r="J17" s="15">
        <v>1</v>
      </c>
      <c r="K17" s="15">
        <v>3</v>
      </c>
      <c r="L17" s="15">
        <v>3</v>
      </c>
      <c r="M17" s="15">
        <v>1</v>
      </c>
      <c r="N17" s="15">
        <v>2</v>
      </c>
      <c r="O17" s="15">
        <v>1</v>
      </c>
      <c r="P17" s="15">
        <v>1</v>
      </c>
      <c r="Q17" s="15">
        <v>1</v>
      </c>
      <c r="R17" s="15">
        <v>13</v>
      </c>
      <c r="S17" s="18">
        <v>0.41699999999999998</v>
      </c>
      <c r="T17" s="18">
        <v>0.48299999999999998</v>
      </c>
      <c r="U17" s="18">
        <v>0.54200000000000004</v>
      </c>
      <c r="V17" s="18">
        <v>1.024</v>
      </c>
      <c r="X17" s="5" t="s">
        <v>92</v>
      </c>
      <c r="Y17" s="5" t="s">
        <v>4</v>
      </c>
      <c r="Z17" s="1" t="s">
        <v>90</v>
      </c>
      <c r="AA17" s="1" t="s">
        <v>276</v>
      </c>
    </row>
    <row r="18" spans="1:27" x14ac:dyDescent="0.25">
      <c r="A18" s="1" t="s">
        <v>238</v>
      </c>
      <c r="B18" s="15">
        <v>5</v>
      </c>
      <c r="C18" s="15">
        <v>19</v>
      </c>
      <c r="D18" s="15">
        <v>16</v>
      </c>
      <c r="E18" s="15">
        <v>0</v>
      </c>
      <c r="F18" s="15">
        <v>5</v>
      </c>
      <c r="G18" s="15">
        <v>5</v>
      </c>
      <c r="H18" s="15">
        <v>0</v>
      </c>
      <c r="I18" s="15">
        <v>0</v>
      </c>
      <c r="J18" s="15">
        <v>0</v>
      </c>
      <c r="K18" s="15">
        <v>0</v>
      </c>
      <c r="L18" s="15">
        <v>1</v>
      </c>
      <c r="M18" s="15">
        <v>5</v>
      </c>
      <c r="N18" s="15">
        <v>1</v>
      </c>
      <c r="O18" s="15">
        <v>1</v>
      </c>
      <c r="P18" s="15">
        <v>0</v>
      </c>
      <c r="Q18" s="15">
        <v>1</v>
      </c>
      <c r="R18" s="15">
        <v>5</v>
      </c>
      <c r="S18" s="18">
        <v>0.312</v>
      </c>
      <c r="T18" s="18">
        <v>0.33300000000000002</v>
      </c>
      <c r="U18" s="18">
        <v>0.312</v>
      </c>
      <c r="V18" s="18">
        <v>0.64600000000000002</v>
      </c>
      <c r="X18" s="5" t="s">
        <v>4</v>
      </c>
      <c r="Y18" s="5" t="s">
        <v>4</v>
      </c>
      <c r="Z18" s="1" t="s">
        <v>93</v>
      </c>
      <c r="AA18" s="1" t="s">
        <v>97</v>
      </c>
    </row>
    <row r="19" spans="1:27" x14ac:dyDescent="0.25">
      <c r="A19" s="1" t="s">
        <v>234</v>
      </c>
      <c r="B19" s="15">
        <v>4</v>
      </c>
      <c r="C19" s="15">
        <v>15</v>
      </c>
      <c r="D19" s="15">
        <v>11</v>
      </c>
      <c r="E19" s="15">
        <v>2</v>
      </c>
      <c r="F19" s="15">
        <v>3</v>
      </c>
      <c r="G19" s="15">
        <v>2</v>
      </c>
      <c r="H19" s="15">
        <v>0</v>
      </c>
      <c r="I19" s="15">
        <v>1</v>
      </c>
      <c r="J19" s="15">
        <v>0</v>
      </c>
      <c r="K19" s="15">
        <v>2</v>
      </c>
      <c r="L19" s="15">
        <v>2</v>
      </c>
      <c r="M19" s="15">
        <v>2</v>
      </c>
      <c r="N19" s="15">
        <v>1</v>
      </c>
      <c r="O19" s="15">
        <v>2</v>
      </c>
      <c r="P19" s="15">
        <v>0</v>
      </c>
      <c r="Q19" s="15">
        <v>0</v>
      </c>
      <c r="R19" s="15">
        <v>5</v>
      </c>
      <c r="S19" s="18">
        <v>0.27300000000000002</v>
      </c>
      <c r="T19" s="18">
        <v>0.38500000000000001</v>
      </c>
      <c r="U19" s="18">
        <v>0.45500000000000002</v>
      </c>
      <c r="V19" s="18">
        <v>0.83899999999999997</v>
      </c>
      <c r="X19" s="5" t="s">
        <v>4</v>
      </c>
      <c r="Y19" s="5" t="s">
        <v>4</v>
      </c>
      <c r="Z19" s="1" t="s">
        <v>93</v>
      </c>
      <c r="AA19" s="1" t="s">
        <v>97</v>
      </c>
    </row>
    <row r="20" spans="1:27" x14ac:dyDescent="0.25">
      <c r="A20" s="1" t="s">
        <v>524</v>
      </c>
      <c r="B20" s="15">
        <v>4</v>
      </c>
      <c r="C20" s="15">
        <v>10</v>
      </c>
      <c r="D20" s="15">
        <v>9</v>
      </c>
      <c r="E20" s="15">
        <v>1</v>
      </c>
      <c r="F20" s="15">
        <v>1</v>
      </c>
      <c r="G20" s="15">
        <v>0</v>
      </c>
      <c r="H20" s="15">
        <v>1</v>
      </c>
      <c r="I20" s="15">
        <v>0</v>
      </c>
      <c r="J20" s="15">
        <v>0</v>
      </c>
      <c r="K20" s="15">
        <v>0</v>
      </c>
      <c r="L20" s="15">
        <v>1</v>
      </c>
      <c r="M20" s="15">
        <v>5</v>
      </c>
      <c r="N20" s="15">
        <v>0</v>
      </c>
      <c r="O20" s="15">
        <v>0</v>
      </c>
      <c r="P20" s="15">
        <v>0</v>
      </c>
      <c r="Q20" s="15">
        <v>0</v>
      </c>
      <c r="R20" s="15">
        <v>2</v>
      </c>
      <c r="S20" s="18">
        <v>0.111</v>
      </c>
      <c r="T20" s="18">
        <v>0.2</v>
      </c>
      <c r="U20" s="18">
        <v>0.222</v>
      </c>
      <c r="V20" s="18">
        <v>0.42199999999999999</v>
      </c>
      <c r="X20" s="5" t="s">
        <v>4</v>
      </c>
      <c r="Y20" s="5" t="s">
        <v>4</v>
      </c>
      <c r="Z20" s="1" t="s">
        <v>90</v>
      </c>
      <c r="AA20" s="1"/>
    </row>
    <row r="21" spans="1:27" x14ac:dyDescent="0.25">
      <c r="A21" s="1" t="s">
        <v>538</v>
      </c>
      <c r="B21" s="15">
        <v>3</v>
      </c>
      <c r="C21" s="15">
        <v>10</v>
      </c>
      <c r="D21" s="15">
        <v>10</v>
      </c>
      <c r="E21" s="15">
        <v>1</v>
      </c>
      <c r="F21" s="15">
        <v>3</v>
      </c>
      <c r="G21" s="15">
        <v>2</v>
      </c>
      <c r="H21" s="15">
        <v>0</v>
      </c>
      <c r="I21" s="15">
        <v>1</v>
      </c>
      <c r="J21" s="15">
        <v>0</v>
      </c>
      <c r="K21" s="15">
        <v>1</v>
      </c>
      <c r="L21" s="15">
        <v>0</v>
      </c>
      <c r="M21" s="15">
        <v>6</v>
      </c>
      <c r="N21" s="15">
        <v>0</v>
      </c>
      <c r="O21" s="15">
        <v>0</v>
      </c>
      <c r="P21" s="15">
        <v>0</v>
      </c>
      <c r="Q21" s="15">
        <v>0</v>
      </c>
      <c r="R21" s="15">
        <v>5</v>
      </c>
      <c r="S21" s="18">
        <v>0.3</v>
      </c>
      <c r="T21" s="18">
        <v>0.3</v>
      </c>
      <c r="U21" s="18">
        <v>0.5</v>
      </c>
      <c r="V21" s="18">
        <v>0.8</v>
      </c>
      <c r="X21" s="5" t="s">
        <v>92</v>
      </c>
      <c r="Y21" s="5" t="s">
        <v>4</v>
      </c>
      <c r="Z21" s="1" t="s">
        <v>191</v>
      </c>
      <c r="AA21" s="1" t="s">
        <v>271</v>
      </c>
    </row>
    <row r="22" spans="1:27" x14ac:dyDescent="0.25">
      <c r="A22" s="1" t="s">
        <v>528</v>
      </c>
      <c r="B22" s="15">
        <v>3</v>
      </c>
      <c r="C22" s="15">
        <v>6</v>
      </c>
      <c r="D22" s="15">
        <v>3</v>
      </c>
      <c r="E22" s="15">
        <v>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2</v>
      </c>
      <c r="M22" s="15">
        <v>2</v>
      </c>
      <c r="N22" s="15">
        <v>0</v>
      </c>
      <c r="O22" s="15">
        <v>1</v>
      </c>
      <c r="P22" s="15">
        <v>0</v>
      </c>
      <c r="Q22" s="15">
        <v>0</v>
      </c>
      <c r="R22" s="15">
        <v>0</v>
      </c>
      <c r="S22" s="18">
        <v>0</v>
      </c>
      <c r="T22" s="18">
        <v>0.4</v>
      </c>
      <c r="U22" s="18">
        <v>0</v>
      </c>
      <c r="V22" s="18">
        <v>0.4</v>
      </c>
      <c r="X22" s="5" t="s">
        <v>4</v>
      </c>
      <c r="Y22" s="5" t="s">
        <v>4</v>
      </c>
      <c r="Z22" s="1" t="s">
        <v>90</v>
      </c>
      <c r="AA22" s="1"/>
    </row>
    <row r="23" spans="1:27" x14ac:dyDescent="0.25">
      <c r="A23" s="1" t="s">
        <v>535</v>
      </c>
      <c r="B23" s="15">
        <v>2</v>
      </c>
      <c r="C23" s="15">
        <v>7</v>
      </c>
      <c r="D23" s="15">
        <v>6</v>
      </c>
      <c r="E23" s="15">
        <v>1</v>
      </c>
      <c r="F23" s="15">
        <v>2</v>
      </c>
      <c r="G23" s="15">
        <v>2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2</v>
      </c>
      <c r="N23" s="15">
        <v>0</v>
      </c>
      <c r="O23" s="15">
        <v>1</v>
      </c>
      <c r="P23" s="15">
        <v>0</v>
      </c>
      <c r="Q23" s="15">
        <v>0</v>
      </c>
      <c r="R23" s="15">
        <v>2</v>
      </c>
      <c r="S23" s="18">
        <v>0.33300000000000002</v>
      </c>
      <c r="T23" s="18">
        <v>0.33300000000000002</v>
      </c>
      <c r="U23" s="18">
        <v>0.33300000000000002</v>
      </c>
      <c r="V23" s="18">
        <v>0.66700000000000004</v>
      </c>
      <c r="X23" s="5" t="s">
        <v>4</v>
      </c>
      <c r="Y23" s="5" t="s">
        <v>4</v>
      </c>
      <c r="Z23" s="1" t="s">
        <v>114</v>
      </c>
      <c r="AA23" s="1" t="s">
        <v>101</v>
      </c>
    </row>
    <row r="24" spans="1:27" x14ac:dyDescent="0.25">
      <c r="A24" s="1" t="s">
        <v>539</v>
      </c>
      <c r="B24" s="15">
        <v>2</v>
      </c>
      <c r="C24" s="15">
        <v>6</v>
      </c>
      <c r="D24" s="15">
        <v>6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1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8">
        <v>0</v>
      </c>
      <c r="T24" s="18">
        <v>0</v>
      </c>
      <c r="U24" s="18">
        <v>0</v>
      </c>
      <c r="V24" s="18">
        <v>0</v>
      </c>
      <c r="X24" s="5" t="s">
        <v>4</v>
      </c>
      <c r="Y24" s="5" t="s">
        <v>4</v>
      </c>
      <c r="Z24" s="1" t="s">
        <v>747</v>
      </c>
      <c r="AA24" s="1" t="s">
        <v>109</v>
      </c>
    </row>
    <row r="25" spans="1:27" x14ac:dyDescent="0.25">
      <c r="A25" s="1" t="s">
        <v>520</v>
      </c>
      <c r="B25" s="15">
        <v>2</v>
      </c>
      <c r="C25" s="15">
        <v>3</v>
      </c>
      <c r="D25" s="15">
        <v>3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3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8">
        <v>0</v>
      </c>
      <c r="T25" s="18">
        <v>0</v>
      </c>
      <c r="U25" s="18">
        <v>0</v>
      </c>
      <c r="V25" s="18">
        <v>0</v>
      </c>
      <c r="X25" s="5" t="s">
        <v>4</v>
      </c>
      <c r="Y25" s="5" t="s">
        <v>4</v>
      </c>
      <c r="Z25" s="1" t="s">
        <v>93</v>
      </c>
      <c r="AA25" s="1"/>
    </row>
    <row r="26" spans="1:27" x14ac:dyDescent="0.25">
      <c r="A26" s="1" t="s">
        <v>540</v>
      </c>
      <c r="B26" s="15">
        <v>2</v>
      </c>
      <c r="C26" s="15">
        <v>3</v>
      </c>
      <c r="D26" s="15">
        <v>3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2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8">
        <v>0</v>
      </c>
      <c r="T26" s="18">
        <v>0</v>
      </c>
      <c r="U26" s="18">
        <v>0</v>
      </c>
      <c r="V26" s="18">
        <v>0</v>
      </c>
      <c r="X26" s="5" t="s">
        <v>4</v>
      </c>
      <c r="Y26" s="5" t="s">
        <v>4</v>
      </c>
      <c r="Z26" s="1" t="s">
        <v>107</v>
      </c>
      <c r="AA26" s="1" t="s">
        <v>118</v>
      </c>
    </row>
    <row r="27" spans="1:27" x14ac:dyDescent="0.25">
      <c r="A27" s="1" t="s">
        <v>541</v>
      </c>
      <c r="B27" s="15">
        <v>2</v>
      </c>
      <c r="C27" s="15">
        <v>2</v>
      </c>
      <c r="D27" s="15">
        <v>2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2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8">
        <v>0</v>
      </c>
      <c r="T27" s="18">
        <v>0</v>
      </c>
      <c r="U27" s="18">
        <v>0</v>
      </c>
      <c r="V27" s="18">
        <v>0</v>
      </c>
      <c r="X27" s="5" t="s">
        <v>4</v>
      </c>
      <c r="Y27" s="5" t="s">
        <v>4</v>
      </c>
      <c r="Z27" s="1" t="s">
        <v>261</v>
      </c>
      <c r="AA27" s="1" t="s">
        <v>91</v>
      </c>
    </row>
    <row r="28" spans="1:27" x14ac:dyDescent="0.25">
      <c r="A28" s="1" t="s">
        <v>220</v>
      </c>
      <c r="B28" s="15">
        <v>1</v>
      </c>
      <c r="C28" s="15">
        <v>4</v>
      </c>
      <c r="D28" s="15">
        <v>3</v>
      </c>
      <c r="E28" s="15">
        <v>1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1</v>
      </c>
      <c r="M28" s="15">
        <v>2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8">
        <v>0</v>
      </c>
      <c r="T28" s="18">
        <v>0.25</v>
      </c>
      <c r="U28" s="18">
        <v>0</v>
      </c>
      <c r="V28" s="18">
        <v>0.25</v>
      </c>
      <c r="X28" s="5" t="s">
        <v>92</v>
      </c>
      <c r="Y28" s="5" t="s">
        <v>92</v>
      </c>
      <c r="Z28" s="1" t="s">
        <v>93</v>
      </c>
      <c r="AA28" s="1"/>
    </row>
    <row r="29" spans="1:27" x14ac:dyDescent="0.25">
      <c r="A29" s="1" t="s">
        <v>224</v>
      </c>
      <c r="B29" s="15">
        <v>1</v>
      </c>
      <c r="C29" s="15">
        <v>3</v>
      </c>
      <c r="D29" s="15">
        <v>3</v>
      </c>
      <c r="E29" s="15">
        <v>0</v>
      </c>
      <c r="F29" s="15">
        <v>1</v>
      </c>
      <c r="G29" s="15">
        <v>1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1</v>
      </c>
      <c r="S29" s="18">
        <v>0.33300000000000002</v>
      </c>
      <c r="T29" s="18">
        <v>0.33300000000000002</v>
      </c>
      <c r="U29" s="18">
        <v>0.33300000000000002</v>
      </c>
      <c r="V29" s="18">
        <v>0.66700000000000004</v>
      </c>
      <c r="X29" s="5" t="s">
        <v>4</v>
      </c>
      <c r="Y29" s="5" t="s">
        <v>4</v>
      </c>
      <c r="Z29" s="1" t="s">
        <v>90</v>
      </c>
      <c r="AA29" s="1"/>
    </row>
    <row r="30" spans="1:27" x14ac:dyDescent="0.25">
      <c r="A30" s="1" t="s">
        <v>542</v>
      </c>
      <c r="B30" s="15">
        <v>1</v>
      </c>
      <c r="C30" s="15">
        <v>3</v>
      </c>
      <c r="D30" s="15">
        <v>3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8">
        <v>0</v>
      </c>
      <c r="T30" s="18">
        <v>0</v>
      </c>
      <c r="U30" s="18">
        <v>0</v>
      </c>
      <c r="V30" s="18">
        <v>0</v>
      </c>
      <c r="X30" s="5" t="s">
        <v>4</v>
      </c>
      <c r="Y30" s="5" t="s">
        <v>4</v>
      </c>
      <c r="Z30" s="1" t="s">
        <v>183</v>
      </c>
      <c r="AA30" s="1" t="s">
        <v>126</v>
      </c>
    </row>
    <row r="31" spans="1:27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14"/>
      <c r="T31" s="14"/>
      <c r="U31" s="14"/>
      <c r="V31" s="14"/>
      <c r="X31" s="5"/>
      <c r="Y31" s="5"/>
      <c r="Z31" s="1"/>
      <c r="AA31" s="1"/>
    </row>
    <row r="32" spans="1:27" ht="13" x14ac:dyDescent="0.3">
      <c r="B32" s="13" t="s">
        <v>1</v>
      </c>
      <c r="C32" s="13" t="s">
        <v>2</v>
      </c>
      <c r="D32" s="13" t="s">
        <v>3</v>
      </c>
      <c r="E32" s="13" t="s">
        <v>4</v>
      </c>
      <c r="F32" s="13" t="s">
        <v>5</v>
      </c>
      <c r="G32" s="13" t="s">
        <v>6</v>
      </c>
      <c r="H32" s="13" t="s">
        <v>7</v>
      </c>
      <c r="I32" s="13" t="s">
        <v>8</v>
      </c>
      <c r="J32" s="13" t="s">
        <v>9</v>
      </c>
      <c r="K32" s="13" t="s">
        <v>10</v>
      </c>
      <c r="L32" s="13" t="s">
        <v>11</v>
      </c>
      <c r="M32" s="13" t="s">
        <v>12</v>
      </c>
      <c r="N32" s="13" t="s">
        <v>13</v>
      </c>
      <c r="O32" s="13" t="s">
        <v>14</v>
      </c>
      <c r="P32" s="13" t="s">
        <v>15</v>
      </c>
      <c r="Q32" s="13" t="s">
        <v>16</v>
      </c>
      <c r="R32" s="13" t="s">
        <v>45</v>
      </c>
      <c r="S32" s="17" t="s">
        <v>17</v>
      </c>
      <c r="T32" s="17" t="s">
        <v>18</v>
      </c>
      <c r="U32" s="17" t="s">
        <v>19</v>
      </c>
      <c r="V32" s="17" t="s">
        <v>20</v>
      </c>
      <c r="X32" s="5"/>
      <c r="Y32" s="5"/>
      <c r="Z32" s="1"/>
      <c r="AA32" s="1"/>
    </row>
    <row r="33" spans="1:27" ht="13" x14ac:dyDescent="0.3">
      <c r="A33" s="24" t="s">
        <v>24</v>
      </c>
      <c r="B33" s="31">
        <v>22</v>
      </c>
      <c r="C33" s="31">
        <v>793</v>
      </c>
      <c r="D33" s="31">
        <v>685</v>
      </c>
      <c r="E33" s="31">
        <v>87</v>
      </c>
      <c r="F33" s="31">
        <v>175</v>
      </c>
      <c r="G33" s="31">
        <v>144</v>
      </c>
      <c r="H33" s="31">
        <v>21</v>
      </c>
      <c r="I33" s="31">
        <v>5</v>
      </c>
      <c r="J33" s="31">
        <v>5</v>
      </c>
      <c r="K33" s="31">
        <v>68</v>
      </c>
      <c r="L33" s="31">
        <v>62</v>
      </c>
      <c r="M33" s="31">
        <v>164</v>
      </c>
      <c r="N33" s="31">
        <v>39</v>
      </c>
      <c r="O33" s="31">
        <v>24</v>
      </c>
      <c r="P33" s="31">
        <v>15</v>
      </c>
      <c r="Q33" s="31">
        <v>7</v>
      </c>
      <c r="R33" s="31">
        <v>221</v>
      </c>
      <c r="S33" s="32">
        <v>0.255</v>
      </c>
      <c r="T33" s="32">
        <v>0.32800000000000001</v>
      </c>
      <c r="U33" s="32">
        <v>0.32300000000000001</v>
      </c>
      <c r="V33" s="32">
        <v>0.65</v>
      </c>
      <c r="X33" s="5"/>
      <c r="Y33" s="5"/>
      <c r="Z33" s="1"/>
      <c r="AA33" s="1"/>
    </row>
    <row r="34" spans="1:27" x14ac:dyDescent="0.25">
      <c r="X34" s="5"/>
      <c r="Y34" s="5"/>
      <c r="Z34" s="1"/>
      <c r="AA34" s="1"/>
    </row>
    <row r="35" spans="1:27" x14ac:dyDescent="0.25">
      <c r="X35" s="5"/>
      <c r="Y35" s="5"/>
      <c r="Z35" s="1"/>
      <c r="AA35" s="1"/>
    </row>
    <row r="36" spans="1:27" x14ac:dyDescent="0.25">
      <c r="X36" s="5"/>
      <c r="Y36" s="5"/>
      <c r="Z36" s="1"/>
      <c r="AA36" s="1"/>
    </row>
    <row r="37" spans="1:27" x14ac:dyDescent="0.25">
      <c r="X37" s="5"/>
      <c r="Y37" s="5"/>
      <c r="Z37" s="1"/>
      <c r="AA37" s="1"/>
    </row>
  </sheetData>
  <sortState xmlns:xlrd2="http://schemas.microsoft.com/office/spreadsheetml/2017/richdata2" ref="A5:V30">
    <sortCondition descending="1" ref="B5:B30"/>
  </sortState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A4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33.26953125" defaultRowHeight="12.5" x14ac:dyDescent="0.25"/>
  <cols>
    <col min="1" max="1" width="22.81640625" style="2" customWidth="1"/>
    <col min="2" max="18" width="7.1796875" style="19" customWidth="1"/>
    <col min="19" max="22" width="7.1796875" style="22" customWidth="1"/>
    <col min="23" max="23" width="7.26953125" style="40" customWidth="1"/>
    <col min="24" max="25" width="7.26953125" style="119" customWidth="1"/>
    <col min="26" max="26" width="25" style="40" customWidth="1"/>
    <col min="27" max="27" width="36.6328125" style="40" customWidth="1"/>
    <col min="28" max="16384" width="33.26953125" style="2"/>
  </cols>
  <sheetData>
    <row r="1" spans="1:27" ht="15.5" x14ac:dyDescent="0.35">
      <c r="A1" s="23" t="s">
        <v>72</v>
      </c>
    </row>
    <row r="3" spans="1:27" ht="13" x14ac:dyDescent="0.3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13" t="s">
        <v>45</v>
      </c>
      <c r="S3" s="21" t="s">
        <v>17</v>
      </c>
      <c r="T3" s="21" t="s">
        <v>18</v>
      </c>
      <c r="U3" s="21" t="s">
        <v>19</v>
      </c>
      <c r="V3" s="21" t="s">
        <v>20</v>
      </c>
      <c r="X3" s="120" t="s">
        <v>86</v>
      </c>
      <c r="Y3" s="120" t="s">
        <v>87</v>
      </c>
      <c r="Z3" s="121" t="s">
        <v>88</v>
      </c>
      <c r="AA3" s="121" t="s">
        <v>89</v>
      </c>
    </row>
    <row r="4" spans="1:27" ht="13" x14ac:dyDescent="0.3">
      <c r="A4" s="10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21"/>
      <c r="T4" s="21"/>
      <c r="U4" s="21"/>
      <c r="V4" s="21"/>
    </row>
    <row r="5" spans="1:27" x14ac:dyDescent="0.25">
      <c r="A5" s="8" t="s">
        <v>240</v>
      </c>
      <c r="B5" s="5">
        <v>34</v>
      </c>
      <c r="C5" s="5">
        <v>155</v>
      </c>
      <c r="D5" s="5">
        <v>133</v>
      </c>
      <c r="E5" s="5">
        <v>23</v>
      </c>
      <c r="F5" s="5">
        <v>37</v>
      </c>
      <c r="G5" s="5">
        <v>24</v>
      </c>
      <c r="H5" s="5">
        <v>9</v>
      </c>
      <c r="I5" s="5">
        <v>1</v>
      </c>
      <c r="J5" s="5">
        <v>3</v>
      </c>
      <c r="K5" s="5">
        <v>25</v>
      </c>
      <c r="L5" s="5">
        <v>15</v>
      </c>
      <c r="M5" s="5">
        <v>31</v>
      </c>
      <c r="N5" s="5">
        <v>9</v>
      </c>
      <c r="O5" s="5">
        <v>3</v>
      </c>
      <c r="P5" s="5">
        <v>2</v>
      </c>
      <c r="Q5" s="5">
        <v>2</v>
      </c>
      <c r="R5" s="5">
        <v>57</v>
      </c>
      <c r="S5" s="20">
        <v>0.27800000000000002</v>
      </c>
      <c r="T5" s="20">
        <v>0.35499999999999998</v>
      </c>
      <c r="U5" s="20">
        <v>0.42899999999999999</v>
      </c>
      <c r="V5" s="20">
        <v>0.78400000000000003</v>
      </c>
      <c r="X5" s="5" t="s">
        <v>4</v>
      </c>
      <c r="Y5" s="5" t="s">
        <v>4</v>
      </c>
      <c r="Z5" s="1" t="s">
        <v>93</v>
      </c>
      <c r="AA5" s="1"/>
    </row>
    <row r="6" spans="1:27" x14ac:dyDescent="0.25">
      <c r="A6" s="8" t="s">
        <v>237</v>
      </c>
      <c r="B6" s="5">
        <v>33</v>
      </c>
      <c r="C6" s="5">
        <v>152</v>
      </c>
      <c r="D6" s="5">
        <v>116</v>
      </c>
      <c r="E6" s="5">
        <v>31</v>
      </c>
      <c r="F6" s="5">
        <v>32</v>
      </c>
      <c r="G6" s="5">
        <v>28</v>
      </c>
      <c r="H6" s="5">
        <v>3</v>
      </c>
      <c r="I6" s="5">
        <v>1</v>
      </c>
      <c r="J6" s="5">
        <v>0</v>
      </c>
      <c r="K6" s="5">
        <v>12</v>
      </c>
      <c r="L6" s="5">
        <v>24</v>
      </c>
      <c r="M6" s="5">
        <v>32</v>
      </c>
      <c r="N6" s="5">
        <v>21</v>
      </c>
      <c r="O6" s="5">
        <v>6</v>
      </c>
      <c r="P6" s="5">
        <v>5</v>
      </c>
      <c r="Q6" s="5">
        <v>1</v>
      </c>
      <c r="R6" s="5">
        <v>37</v>
      </c>
      <c r="S6" s="20">
        <v>0.27600000000000002</v>
      </c>
      <c r="T6" s="20">
        <v>0.41799999999999998</v>
      </c>
      <c r="U6" s="20">
        <v>0.31900000000000001</v>
      </c>
      <c r="V6" s="20">
        <v>0.73699999999999999</v>
      </c>
      <c r="X6" s="5" t="s">
        <v>95</v>
      </c>
      <c r="Y6" s="5" t="s">
        <v>4</v>
      </c>
      <c r="Z6" s="1" t="s">
        <v>90</v>
      </c>
      <c r="AA6" s="1" t="s">
        <v>741</v>
      </c>
    </row>
    <row r="7" spans="1:27" x14ac:dyDescent="0.25">
      <c r="A7" s="8" t="s">
        <v>235</v>
      </c>
      <c r="B7" s="5">
        <v>32</v>
      </c>
      <c r="C7" s="5">
        <v>134</v>
      </c>
      <c r="D7" s="5">
        <v>111</v>
      </c>
      <c r="E7" s="5">
        <v>9</v>
      </c>
      <c r="F7" s="5">
        <v>24</v>
      </c>
      <c r="G7" s="5">
        <v>20</v>
      </c>
      <c r="H7" s="5">
        <v>3</v>
      </c>
      <c r="I7" s="5">
        <v>0</v>
      </c>
      <c r="J7" s="5">
        <v>1</v>
      </c>
      <c r="K7" s="5">
        <v>11</v>
      </c>
      <c r="L7" s="5">
        <v>16</v>
      </c>
      <c r="M7" s="5">
        <v>12</v>
      </c>
      <c r="N7" s="5">
        <v>0</v>
      </c>
      <c r="O7" s="5">
        <v>1</v>
      </c>
      <c r="P7" s="5">
        <v>5</v>
      </c>
      <c r="Q7" s="5">
        <v>1</v>
      </c>
      <c r="R7" s="5">
        <v>30</v>
      </c>
      <c r="S7" s="20">
        <v>0.216</v>
      </c>
      <c r="T7" s="20">
        <v>0.33800000000000002</v>
      </c>
      <c r="U7" s="20">
        <v>0.27</v>
      </c>
      <c r="V7" s="20">
        <v>0.60899999999999999</v>
      </c>
      <c r="X7" s="5" t="s">
        <v>4</v>
      </c>
      <c r="Y7" s="5" t="s">
        <v>4</v>
      </c>
      <c r="Z7" s="1" t="s">
        <v>90</v>
      </c>
      <c r="AA7" s="1"/>
    </row>
    <row r="8" spans="1:27" x14ac:dyDescent="0.25">
      <c r="A8" s="8" t="s">
        <v>232</v>
      </c>
      <c r="B8" s="5">
        <v>28</v>
      </c>
      <c r="C8" s="5">
        <v>116</v>
      </c>
      <c r="D8" s="5">
        <v>105</v>
      </c>
      <c r="E8" s="5">
        <v>6</v>
      </c>
      <c r="F8" s="5">
        <v>25</v>
      </c>
      <c r="G8" s="5">
        <v>21</v>
      </c>
      <c r="H8" s="5">
        <v>3</v>
      </c>
      <c r="I8" s="5">
        <v>0</v>
      </c>
      <c r="J8" s="5">
        <v>1</v>
      </c>
      <c r="K8" s="5">
        <v>10</v>
      </c>
      <c r="L8" s="5">
        <v>3</v>
      </c>
      <c r="M8" s="5">
        <v>19</v>
      </c>
      <c r="N8" s="5">
        <v>0</v>
      </c>
      <c r="O8" s="5">
        <v>2</v>
      </c>
      <c r="P8" s="5">
        <v>6</v>
      </c>
      <c r="Q8" s="5">
        <v>0</v>
      </c>
      <c r="R8" s="5">
        <v>31</v>
      </c>
      <c r="S8" s="20">
        <v>0.23799999999999999</v>
      </c>
      <c r="T8" s="20">
        <v>0.29799999999999999</v>
      </c>
      <c r="U8" s="20">
        <v>0.29499999999999998</v>
      </c>
      <c r="V8" s="20">
        <v>0.59299999999999997</v>
      </c>
      <c r="X8" s="5" t="s">
        <v>4</v>
      </c>
      <c r="Y8" s="5" t="s">
        <v>4</v>
      </c>
      <c r="Z8" s="1" t="s">
        <v>94</v>
      </c>
      <c r="AA8" s="1" t="s">
        <v>101</v>
      </c>
    </row>
    <row r="9" spans="1:27" x14ac:dyDescent="0.25">
      <c r="A9" s="8" t="s">
        <v>226</v>
      </c>
      <c r="B9" s="5">
        <v>25</v>
      </c>
      <c r="C9" s="5">
        <v>114</v>
      </c>
      <c r="D9" s="5">
        <v>98</v>
      </c>
      <c r="E9" s="5">
        <v>13</v>
      </c>
      <c r="F9" s="5">
        <v>29</v>
      </c>
      <c r="G9" s="5">
        <v>19</v>
      </c>
      <c r="H9" s="5">
        <v>8</v>
      </c>
      <c r="I9" s="5">
        <v>1</v>
      </c>
      <c r="J9" s="5">
        <v>1</v>
      </c>
      <c r="K9" s="5">
        <v>23</v>
      </c>
      <c r="L9" s="5">
        <v>11</v>
      </c>
      <c r="M9" s="5">
        <v>12</v>
      </c>
      <c r="N9" s="5">
        <v>0</v>
      </c>
      <c r="O9" s="5">
        <v>1</v>
      </c>
      <c r="P9" s="5">
        <v>3</v>
      </c>
      <c r="Q9" s="5">
        <v>1</v>
      </c>
      <c r="R9" s="5">
        <v>42</v>
      </c>
      <c r="S9" s="20">
        <v>0.29599999999999999</v>
      </c>
      <c r="T9" s="20">
        <v>0.38100000000000001</v>
      </c>
      <c r="U9" s="20">
        <v>0.42899999999999999</v>
      </c>
      <c r="V9" s="20">
        <v>0.80900000000000005</v>
      </c>
      <c r="X9" s="5" t="s">
        <v>4</v>
      </c>
      <c r="Y9" s="5" t="s">
        <v>4</v>
      </c>
      <c r="Z9" s="1" t="s">
        <v>90</v>
      </c>
      <c r="AA9" s="1" t="s">
        <v>101</v>
      </c>
    </row>
    <row r="10" spans="1:27" x14ac:dyDescent="0.25">
      <c r="A10" s="8" t="s">
        <v>332</v>
      </c>
      <c r="B10" s="5">
        <v>24</v>
      </c>
      <c r="C10" s="5">
        <v>114</v>
      </c>
      <c r="D10" s="5">
        <v>92</v>
      </c>
      <c r="E10" s="5">
        <v>16</v>
      </c>
      <c r="F10" s="5">
        <v>30</v>
      </c>
      <c r="G10" s="5">
        <v>26</v>
      </c>
      <c r="H10" s="5">
        <v>3</v>
      </c>
      <c r="I10" s="5">
        <v>0</v>
      </c>
      <c r="J10" s="5">
        <v>1</v>
      </c>
      <c r="K10" s="5">
        <v>5</v>
      </c>
      <c r="L10" s="5">
        <v>19</v>
      </c>
      <c r="M10" s="5">
        <v>9</v>
      </c>
      <c r="N10" s="5">
        <v>6</v>
      </c>
      <c r="O10" s="5">
        <v>0</v>
      </c>
      <c r="P10" s="5">
        <v>3</v>
      </c>
      <c r="Q10" s="5">
        <v>0</v>
      </c>
      <c r="R10" s="5">
        <v>36</v>
      </c>
      <c r="S10" s="20">
        <v>0.32600000000000001</v>
      </c>
      <c r="T10" s="20">
        <v>0.45600000000000002</v>
      </c>
      <c r="U10" s="20">
        <v>0.39100000000000001</v>
      </c>
      <c r="V10" s="20">
        <v>0.84699999999999998</v>
      </c>
      <c r="X10" s="5" t="s">
        <v>92</v>
      </c>
      <c r="Y10" s="5" t="s">
        <v>4</v>
      </c>
      <c r="Z10" s="1" t="s">
        <v>96</v>
      </c>
      <c r="AA10" s="1" t="s">
        <v>275</v>
      </c>
    </row>
    <row r="11" spans="1:27" x14ac:dyDescent="0.25">
      <c r="A11" s="8" t="s">
        <v>233</v>
      </c>
      <c r="B11" s="5">
        <v>20</v>
      </c>
      <c r="C11" s="5">
        <v>79</v>
      </c>
      <c r="D11" s="5">
        <v>70</v>
      </c>
      <c r="E11" s="5">
        <v>6</v>
      </c>
      <c r="F11" s="5">
        <v>14</v>
      </c>
      <c r="G11" s="5">
        <v>13</v>
      </c>
      <c r="H11" s="5">
        <v>1</v>
      </c>
      <c r="I11" s="5">
        <v>0</v>
      </c>
      <c r="J11" s="5">
        <v>0</v>
      </c>
      <c r="K11" s="5">
        <v>4</v>
      </c>
      <c r="L11" s="5">
        <v>3</v>
      </c>
      <c r="M11" s="5">
        <v>15</v>
      </c>
      <c r="N11" s="5">
        <v>2</v>
      </c>
      <c r="O11" s="5">
        <v>3</v>
      </c>
      <c r="P11" s="5">
        <v>3</v>
      </c>
      <c r="Q11" s="5">
        <v>0</v>
      </c>
      <c r="R11" s="5">
        <v>15</v>
      </c>
      <c r="S11" s="20">
        <v>0.2</v>
      </c>
      <c r="T11" s="20">
        <v>0.26300000000000001</v>
      </c>
      <c r="U11" s="20">
        <v>0.214</v>
      </c>
      <c r="V11" s="20">
        <v>0.47699999999999998</v>
      </c>
      <c r="X11" s="5" t="s">
        <v>4</v>
      </c>
      <c r="Y11" s="5" t="s">
        <v>4</v>
      </c>
      <c r="Z11" s="1" t="s">
        <v>93</v>
      </c>
      <c r="AA11" s="1"/>
    </row>
    <row r="12" spans="1:27" x14ac:dyDescent="0.25">
      <c r="A12" s="8" t="s">
        <v>407</v>
      </c>
      <c r="B12" s="5">
        <v>20</v>
      </c>
      <c r="C12" s="5">
        <v>88</v>
      </c>
      <c r="D12" s="5">
        <v>77</v>
      </c>
      <c r="E12" s="5">
        <v>10</v>
      </c>
      <c r="F12" s="5">
        <v>20</v>
      </c>
      <c r="G12" s="5">
        <v>18</v>
      </c>
      <c r="H12" s="5">
        <v>2</v>
      </c>
      <c r="I12" s="5">
        <v>0</v>
      </c>
      <c r="J12" s="5">
        <v>0</v>
      </c>
      <c r="K12" s="5">
        <v>9</v>
      </c>
      <c r="L12" s="5">
        <v>9</v>
      </c>
      <c r="M12" s="5">
        <v>11</v>
      </c>
      <c r="N12" s="5">
        <v>2</v>
      </c>
      <c r="O12" s="5">
        <v>1</v>
      </c>
      <c r="P12" s="5">
        <v>0</v>
      </c>
      <c r="Q12" s="5">
        <v>1</v>
      </c>
      <c r="R12" s="5">
        <v>22</v>
      </c>
      <c r="S12" s="20">
        <v>0.26</v>
      </c>
      <c r="T12" s="20">
        <v>0.33300000000000002</v>
      </c>
      <c r="U12" s="20">
        <v>0.28599999999999998</v>
      </c>
      <c r="V12" s="20">
        <v>0.61899999999999999</v>
      </c>
      <c r="X12" s="5" t="s">
        <v>4</v>
      </c>
      <c r="Y12" s="5" t="s">
        <v>4</v>
      </c>
      <c r="Z12" s="1" t="s">
        <v>98</v>
      </c>
      <c r="AA12" s="1" t="s">
        <v>97</v>
      </c>
    </row>
    <row r="13" spans="1:27" x14ac:dyDescent="0.25">
      <c r="A13" s="8" t="s">
        <v>524</v>
      </c>
      <c r="B13" s="5">
        <v>18</v>
      </c>
      <c r="C13" s="5">
        <v>53</v>
      </c>
      <c r="D13" s="5">
        <v>47</v>
      </c>
      <c r="E13" s="5">
        <v>7</v>
      </c>
      <c r="F13" s="5">
        <v>11</v>
      </c>
      <c r="G13" s="5">
        <v>11</v>
      </c>
      <c r="H13" s="5">
        <v>0</v>
      </c>
      <c r="I13" s="5">
        <v>0</v>
      </c>
      <c r="J13" s="5">
        <v>0</v>
      </c>
      <c r="K13" s="5">
        <v>4</v>
      </c>
      <c r="L13" s="5">
        <v>4</v>
      </c>
      <c r="M13" s="5">
        <v>9</v>
      </c>
      <c r="N13" s="5">
        <v>1</v>
      </c>
      <c r="O13" s="5">
        <v>2</v>
      </c>
      <c r="P13" s="5">
        <v>0</v>
      </c>
      <c r="Q13" s="5">
        <v>0</v>
      </c>
      <c r="R13" s="5">
        <v>11</v>
      </c>
      <c r="S13" s="20">
        <v>0.23400000000000001</v>
      </c>
      <c r="T13" s="20">
        <v>0.29399999999999998</v>
      </c>
      <c r="U13" s="20">
        <v>0.23400000000000001</v>
      </c>
      <c r="V13" s="20">
        <v>0.52800000000000002</v>
      </c>
      <c r="X13" s="5" t="s">
        <v>4</v>
      </c>
      <c r="Y13" s="5" t="s">
        <v>4</v>
      </c>
      <c r="Z13" s="1" t="s">
        <v>90</v>
      </c>
      <c r="AA13" s="1"/>
    </row>
    <row r="14" spans="1:27" x14ac:dyDescent="0.25">
      <c r="A14" s="8" t="s">
        <v>513</v>
      </c>
      <c r="B14" s="5">
        <v>16</v>
      </c>
      <c r="C14" s="5">
        <v>70</v>
      </c>
      <c r="D14" s="5">
        <v>60</v>
      </c>
      <c r="E14" s="5">
        <v>9</v>
      </c>
      <c r="F14" s="5">
        <v>16</v>
      </c>
      <c r="G14" s="5">
        <v>13</v>
      </c>
      <c r="H14" s="5">
        <v>1</v>
      </c>
      <c r="I14" s="5">
        <v>1</v>
      </c>
      <c r="J14" s="5">
        <v>1</v>
      </c>
      <c r="K14" s="5">
        <v>10</v>
      </c>
      <c r="L14" s="5">
        <v>9</v>
      </c>
      <c r="M14" s="5">
        <v>25</v>
      </c>
      <c r="N14" s="5">
        <v>1</v>
      </c>
      <c r="O14" s="5">
        <v>0</v>
      </c>
      <c r="P14" s="5">
        <v>1</v>
      </c>
      <c r="Q14" s="5">
        <v>0</v>
      </c>
      <c r="R14" s="5">
        <v>22</v>
      </c>
      <c r="S14" s="20">
        <v>0.26700000000000002</v>
      </c>
      <c r="T14" s="20">
        <v>0.371</v>
      </c>
      <c r="U14" s="20">
        <v>0.36699999999999999</v>
      </c>
      <c r="V14" s="20">
        <v>0.73799999999999999</v>
      </c>
      <c r="X14" s="5" t="s">
        <v>4</v>
      </c>
      <c r="Y14" s="5" t="s">
        <v>4</v>
      </c>
      <c r="Z14" s="1" t="s">
        <v>90</v>
      </c>
      <c r="AA14" s="1" t="s">
        <v>137</v>
      </c>
    </row>
    <row r="15" spans="1:27" x14ac:dyDescent="0.25">
      <c r="A15" s="8" t="s">
        <v>245</v>
      </c>
      <c r="B15" s="5">
        <v>12</v>
      </c>
      <c r="C15" s="5">
        <v>44</v>
      </c>
      <c r="D15" s="5">
        <v>40</v>
      </c>
      <c r="E15" s="5">
        <v>1</v>
      </c>
      <c r="F15" s="5">
        <v>10</v>
      </c>
      <c r="G15" s="5">
        <v>7</v>
      </c>
      <c r="H15" s="5">
        <v>3</v>
      </c>
      <c r="I15" s="5">
        <v>0</v>
      </c>
      <c r="J15" s="5">
        <v>0</v>
      </c>
      <c r="K15" s="5">
        <v>4</v>
      </c>
      <c r="L15" s="5">
        <v>0</v>
      </c>
      <c r="M15" s="5">
        <v>11</v>
      </c>
      <c r="N15" s="5">
        <v>0</v>
      </c>
      <c r="O15" s="5">
        <v>4</v>
      </c>
      <c r="P15" s="5">
        <v>0</v>
      </c>
      <c r="Q15" s="5">
        <v>0</v>
      </c>
      <c r="R15" s="5">
        <v>13</v>
      </c>
      <c r="S15" s="20">
        <v>0.25</v>
      </c>
      <c r="T15" s="20">
        <v>0.25</v>
      </c>
      <c r="U15" s="20">
        <v>0.32500000000000001</v>
      </c>
      <c r="V15" s="20">
        <v>0.57499999999999996</v>
      </c>
      <c r="X15" s="5" t="s">
        <v>4</v>
      </c>
      <c r="Y15" s="5" t="s">
        <v>4</v>
      </c>
      <c r="Z15" s="1" t="s">
        <v>90</v>
      </c>
      <c r="AA15" s="1" t="s">
        <v>91</v>
      </c>
    </row>
    <row r="16" spans="1:27" x14ac:dyDescent="0.25">
      <c r="A16" s="8" t="s">
        <v>525</v>
      </c>
      <c r="B16" s="5">
        <v>12</v>
      </c>
      <c r="C16" s="5">
        <v>40</v>
      </c>
      <c r="D16" s="5">
        <v>33</v>
      </c>
      <c r="E16" s="5">
        <v>4</v>
      </c>
      <c r="F16" s="5">
        <v>2</v>
      </c>
      <c r="G16" s="5">
        <v>1</v>
      </c>
      <c r="H16" s="5">
        <v>1</v>
      </c>
      <c r="I16" s="5">
        <v>0</v>
      </c>
      <c r="J16" s="5">
        <v>0</v>
      </c>
      <c r="K16" s="5">
        <v>1</v>
      </c>
      <c r="L16" s="5">
        <v>5</v>
      </c>
      <c r="M16" s="5">
        <v>7</v>
      </c>
      <c r="N16" s="5">
        <v>0</v>
      </c>
      <c r="O16" s="5">
        <v>2</v>
      </c>
      <c r="P16" s="5">
        <v>0</v>
      </c>
      <c r="Q16" s="5">
        <v>0</v>
      </c>
      <c r="R16" s="5">
        <v>3</v>
      </c>
      <c r="S16" s="20">
        <v>6.0999999999999999E-2</v>
      </c>
      <c r="T16" s="20">
        <v>0.184</v>
      </c>
      <c r="U16" s="20">
        <v>9.0999999999999998E-2</v>
      </c>
      <c r="V16" s="20">
        <v>0.27500000000000002</v>
      </c>
      <c r="X16" s="5" t="s">
        <v>4</v>
      </c>
      <c r="Y16" s="5" t="s">
        <v>4</v>
      </c>
      <c r="Z16" s="1" t="s">
        <v>98</v>
      </c>
      <c r="AA16" s="1" t="s">
        <v>746</v>
      </c>
    </row>
    <row r="17" spans="1:27" x14ac:dyDescent="0.25">
      <c r="A17" s="8" t="s">
        <v>225</v>
      </c>
      <c r="B17" s="5">
        <v>9</v>
      </c>
      <c r="C17" s="5">
        <v>25</v>
      </c>
      <c r="D17" s="5">
        <v>23</v>
      </c>
      <c r="E17" s="5">
        <v>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2</v>
      </c>
      <c r="M17" s="5">
        <v>16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20">
        <v>0</v>
      </c>
      <c r="T17" s="20">
        <v>0.08</v>
      </c>
      <c r="U17" s="20">
        <v>0</v>
      </c>
      <c r="V17" s="20">
        <v>0.08</v>
      </c>
      <c r="X17" s="5" t="s">
        <v>4</v>
      </c>
      <c r="Y17" s="5" t="s">
        <v>4</v>
      </c>
      <c r="Z17" s="1" t="s">
        <v>93</v>
      </c>
      <c r="AA17" s="1"/>
    </row>
    <row r="18" spans="1:27" x14ac:dyDescent="0.25">
      <c r="A18" s="8" t="s">
        <v>526</v>
      </c>
      <c r="B18" s="5">
        <v>8</v>
      </c>
      <c r="C18" s="5">
        <v>33</v>
      </c>
      <c r="D18" s="5">
        <v>28</v>
      </c>
      <c r="E18" s="5">
        <v>2</v>
      </c>
      <c r="F18" s="5">
        <v>3</v>
      </c>
      <c r="G18" s="5">
        <v>2</v>
      </c>
      <c r="H18" s="5">
        <v>1</v>
      </c>
      <c r="I18" s="5">
        <v>0</v>
      </c>
      <c r="J18" s="5">
        <v>0</v>
      </c>
      <c r="K18" s="5">
        <v>1</v>
      </c>
      <c r="L18" s="5">
        <v>3</v>
      </c>
      <c r="M18" s="5">
        <v>7</v>
      </c>
      <c r="N18" s="5">
        <v>1</v>
      </c>
      <c r="O18" s="5">
        <v>0</v>
      </c>
      <c r="P18" s="5">
        <v>1</v>
      </c>
      <c r="Q18" s="5">
        <v>1</v>
      </c>
      <c r="R18" s="5">
        <v>4</v>
      </c>
      <c r="S18" s="20">
        <v>0.107</v>
      </c>
      <c r="T18" s="20">
        <v>0.21199999999999999</v>
      </c>
      <c r="U18" s="20">
        <v>0.14299999999999999</v>
      </c>
      <c r="V18" s="20">
        <v>0.35499999999999998</v>
      </c>
      <c r="X18" s="5" t="s">
        <v>4</v>
      </c>
      <c r="Y18" s="5" t="s">
        <v>4</v>
      </c>
      <c r="Z18" s="1" t="s">
        <v>90</v>
      </c>
      <c r="AA18" s="1"/>
    </row>
    <row r="19" spans="1:27" x14ac:dyDescent="0.25">
      <c r="A19" s="8" t="s">
        <v>238</v>
      </c>
      <c r="B19" s="5">
        <v>7</v>
      </c>
      <c r="C19" s="5">
        <v>33</v>
      </c>
      <c r="D19" s="5">
        <v>29</v>
      </c>
      <c r="E19" s="5">
        <v>3</v>
      </c>
      <c r="F19" s="5">
        <v>5</v>
      </c>
      <c r="G19" s="5">
        <v>5</v>
      </c>
      <c r="H19" s="5">
        <v>0</v>
      </c>
      <c r="I19" s="5">
        <v>0</v>
      </c>
      <c r="J19" s="5">
        <v>0</v>
      </c>
      <c r="K19" s="5">
        <v>2</v>
      </c>
      <c r="L19" s="5">
        <v>3</v>
      </c>
      <c r="M19" s="5">
        <v>6</v>
      </c>
      <c r="N19" s="5">
        <v>0</v>
      </c>
      <c r="O19" s="5">
        <v>0</v>
      </c>
      <c r="P19" s="5">
        <v>0</v>
      </c>
      <c r="Q19" s="5">
        <v>1</v>
      </c>
      <c r="R19" s="5">
        <v>5</v>
      </c>
      <c r="S19" s="20">
        <v>0.17199999999999999</v>
      </c>
      <c r="T19" s="20">
        <v>0.24199999999999999</v>
      </c>
      <c r="U19" s="20">
        <v>0.17199999999999999</v>
      </c>
      <c r="V19" s="20">
        <v>0.41499999999999998</v>
      </c>
      <c r="X19" s="5" t="s">
        <v>4</v>
      </c>
      <c r="Y19" s="5" t="s">
        <v>4</v>
      </c>
      <c r="Z19" s="1" t="s">
        <v>93</v>
      </c>
      <c r="AA19" s="1" t="s">
        <v>97</v>
      </c>
    </row>
    <row r="20" spans="1:27" x14ac:dyDescent="0.25">
      <c r="A20" s="8" t="s">
        <v>527</v>
      </c>
      <c r="B20" s="5">
        <v>7</v>
      </c>
      <c r="C20" s="5">
        <v>29</v>
      </c>
      <c r="D20" s="5">
        <v>26</v>
      </c>
      <c r="E20" s="5">
        <v>3</v>
      </c>
      <c r="F20" s="5">
        <v>10</v>
      </c>
      <c r="G20" s="5">
        <v>6</v>
      </c>
      <c r="H20" s="5">
        <v>4</v>
      </c>
      <c r="I20" s="5">
        <v>0</v>
      </c>
      <c r="J20" s="5">
        <v>0</v>
      </c>
      <c r="K20" s="5">
        <v>4</v>
      </c>
      <c r="L20" s="5">
        <v>1</v>
      </c>
      <c r="M20" s="5">
        <v>5</v>
      </c>
      <c r="N20" s="5">
        <v>1</v>
      </c>
      <c r="O20" s="5">
        <v>0</v>
      </c>
      <c r="P20" s="5">
        <v>2</v>
      </c>
      <c r="Q20" s="5">
        <v>0</v>
      </c>
      <c r="R20" s="5">
        <v>14</v>
      </c>
      <c r="S20" s="20">
        <v>0.38500000000000001</v>
      </c>
      <c r="T20" s="20">
        <v>0.44800000000000001</v>
      </c>
      <c r="U20" s="20">
        <v>0.53800000000000003</v>
      </c>
      <c r="V20" s="20">
        <v>0.98699999999999999</v>
      </c>
      <c r="X20" s="5" t="s">
        <v>4</v>
      </c>
      <c r="Y20" s="5" t="s">
        <v>4</v>
      </c>
      <c r="Z20" s="1" t="s">
        <v>136</v>
      </c>
      <c r="AA20" s="1" t="s">
        <v>91</v>
      </c>
    </row>
    <row r="21" spans="1:27" x14ac:dyDescent="0.25">
      <c r="A21" s="8" t="s">
        <v>321</v>
      </c>
      <c r="B21" s="5">
        <v>6</v>
      </c>
      <c r="C21" s="5">
        <v>24</v>
      </c>
      <c r="D21" s="5">
        <v>24</v>
      </c>
      <c r="E21" s="5">
        <v>4</v>
      </c>
      <c r="F21" s="5">
        <v>8</v>
      </c>
      <c r="G21" s="5">
        <v>7</v>
      </c>
      <c r="H21" s="5">
        <v>1</v>
      </c>
      <c r="I21" s="5">
        <v>0</v>
      </c>
      <c r="J21" s="5">
        <v>0</v>
      </c>
      <c r="K21" s="5">
        <v>2</v>
      </c>
      <c r="L21" s="5">
        <v>0</v>
      </c>
      <c r="M21" s="5">
        <v>2</v>
      </c>
      <c r="N21" s="5">
        <v>0</v>
      </c>
      <c r="O21" s="5">
        <v>0</v>
      </c>
      <c r="P21" s="5">
        <v>0</v>
      </c>
      <c r="Q21" s="5">
        <v>0</v>
      </c>
      <c r="R21" s="5">
        <v>9</v>
      </c>
      <c r="S21" s="20">
        <v>0.33300000000000002</v>
      </c>
      <c r="T21" s="20">
        <v>0.33300000000000002</v>
      </c>
      <c r="U21" s="20">
        <v>0.375</v>
      </c>
      <c r="V21" s="20">
        <v>0.70799999999999996</v>
      </c>
      <c r="X21" s="5" t="s">
        <v>92</v>
      </c>
      <c r="Y21" s="5" t="s">
        <v>4</v>
      </c>
      <c r="Z21" s="1" t="s">
        <v>90</v>
      </c>
      <c r="AA21" s="1" t="s">
        <v>276</v>
      </c>
    </row>
    <row r="22" spans="1:27" x14ac:dyDescent="0.25">
      <c r="A22" s="8" t="s">
        <v>319</v>
      </c>
      <c r="B22" s="5">
        <v>6</v>
      </c>
      <c r="C22" s="5">
        <v>28</v>
      </c>
      <c r="D22" s="5">
        <v>25</v>
      </c>
      <c r="E22" s="5">
        <v>2</v>
      </c>
      <c r="F22" s="5">
        <v>2</v>
      </c>
      <c r="G22" s="5">
        <v>1</v>
      </c>
      <c r="H22" s="5">
        <v>0</v>
      </c>
      <c r="I22" s="5">
        <v>1</v>
      </c>
      <c r="J22" s="5">
        <v>0</v>
      </c>
      <c r="K22" s="5">
        <v>1</v>
      </c>
      <c r="L22" s="5">
        <v>1</v>
      </c>
      <c r="M22" s="5">
        <v>2</v>
      </c>
      <c r="N22" s="5">
        <v>1</v>
      </c>
      <c r="O22" s="5">
        <v>1</v>
      </c>
      <c r="P22" s="5">
        <v>1</v>
      </c>
      <c r="Q22" s="5">
        <v>0</v>
      </c>
      <c r="R22" s="5">
        <v>4</v>
      </c>
      <c r="S22" s="20">
        <v>0.08</v>
      </c>
      <c r="T22" s="20">
        <v>0.14799999999999999</v>
      </c>
      <c r="U22" s="20">
        <v>0.16</v>
      </c>
      <c r="V22" s="20">
        <v>0.308</v>
      </c>
      <c r="X22" s="5" t="s">
        <v>4</v>
      </c>
      <c r="Y22" s="5" t="s">
        <v>4</v>
      </c>
      <c r="Z22" s="1" t="s">
        <v>93</v>
      </c>
      <c r="AA22" s="1" t="s">
        <v>97</v>
      </c>
    </row>
    <row r="23" spans="1:27" x14ac:dyDescent="0.25">
      <c r="A23" s="8" t="s">
        <v>528</v>
      </c>
      <c r="B23" s="5">
        <v>4</v>
      </c>
      <c r="C23" s="5">
        <v>16</v>
      </c>
      <c r="D23" s="5">
        <v>13</v>
      </c>
      <c r="E23" s="5">
        <v>2</v>
      </c>
      <c r="F23" s="5">
        <v>2</v>
      </c>
      <c r="G23" s="5">
        <v>1</v>
      </c>
      <c r="H23" s="5">
        <v>1</v>
      </c>
      <c r="I23" s="5">
        <v>0</v>
      </c>
      <c r="J23" s="5">
        <v>0</v>
      </c>
      <c r="K23" s="5">
        <v>0</v>
      </c>
      <c r="L23" s="5">
        <v>3</v>
      </c>
      <c r="M23" s="5">
        <v>2</v>
      </c>
      <c r="N23" s="5">
        <v>0</v>
      </c>
      <c r="O23" s="5">
        <v>0</v>
      </c>
      <c r="P23" s="5">
        <v>0</v>
      </c>
      <c r="Q23" s="5">
        <v>0</v>
      </c>
      <c r="R23" s="5">
        <v>3</v>
      </c>
      <c r="S23" s="20">
        <v>0.154</v>
      </c>
      <c r="T23" s="20">
        <v>0.312</v>
      </c>
      <c r="U23" s="20">
        <v>0.23100000000000001</v>
      </c>
      <c r="V23" s="20">
        <v>0.54300000000000004</v>
      </c>
      <c r="X23" s="5" t="s">
        <v>4</v>
      </c>
      <c r="Y23" s="5" t="s">
        <v>4</v>
      </c>
      <c r="Z23" s="1" t="s">
        <v>90</v>
      </c>
      <c r="AA23" s="1"/>
    </row>
    <row r="24" spans="1:27" x14ac:dyDescent="0.25">
      <c r="A24" s="8" t="s">
        <v>239</v>
      </c>
      <c r="B24" s="5">
        <v>4</v>
      </c>
      <c r="C24" s="5">
        <v>17</v>
      </c>
      <c r="D24" s="5">
        <v>13</v>
      </c>
      <c r="E24" s="5">
        <v>0</v>
      </c>
      <c r="F24" s="5">
        <v>2</v>
      </c>
      <c r="G24" s="5">
        <v>2</v>
      </c>
      <c r="H24" s="5">
        <v>0</v>
      </c>
      <c r="I24" s="5">
        <v>0</v>
      </c>
      <c r="J24" s="5">
        <v>0</v>
      </c>
      <c r="K24" s="5">
        <v>1</v>
      </c>
      <c r="L24" s="5">
        <v>3</v>
      </c>
      <c r="M24" s="5">
        <v>4</v>
      </c>
      <c r="N24" s="5">
        <v>0</v>
      </c>
      <c r="O24" s="5">
        <v>0</v>
      </c>
      <c r="P24" s="5">
        <v>1</v>
      </c>
      <c r="Q24" s="5">
        <v>0</v>
      </c>
      <c r="R24" s="5">
        <v>2</v>
      </c>
      <c r="S24" s="20">
        <v>0.154</v>
      </c>
      <c r="T24" s="20">
        <v>0.35299999999999998</v>
      </c>
      <c r="U24" s="20">
        <v>0.154</v>
      </c>
      <c r="V24" s="20">
        <v>0.50700000000000001</v>
      </c>
      <c r="X24" s="5" t="s">
        <v>92</v>
      </c>
      <c r="Y24" s="5" t="s">
        <v>4</v>
      </c>
      <c r="Z24" s="1" t="s">
        <v>90</v>
      </c>
      <c r="AA24" s="1" t="s">
        <v>742</v>
      </c>
    </row>
    <row r="25" spans="1:27" x14ac:dyDescent="0.25">
      <c r="A25" s="8" t="s">
        <v>398</v>
      </c>
      <c r="B25" s="5">
        <v>3</v>
      </c>
      <c r="C25" s="5">
        <v>13</v>
      </c>
      <c r="D25" s="5">
        <v>13</v>
      </c>
      <c r="E25" s="5">
        <v>2</v>
      </c>
      <c r="F25" s="5">
        <v>6</v>
      </c>
      <c r="G25" s="5">
        <v>4</v>
      </c>
      <c r="H25" s="5">
        <v>1</v>
      </c>
      <c r="I25" s="5">
        <v>0</v>
      </c>
      <c r="J25" s="5">
        <v>1</v>
      </c>
      <c r="K25" s="5">
        <v>7</v>
      </c>
      <c r="L25" s="5">
        <v>0</v>
      </c>
      <c r="M25" s="5">
        <v>4</v>
      </c>
      <c r="N25" s="5">
        <v>0</v>
      </c>
      <c r="O25" s="5">
        <v>0</v>
      </c>
      <c r="P25" s="5">
        <v>0</v>
      </c>
      <c r="Q25" s="5">
        <v>0</v>
      </c>
      <c r="R25" s="5">
        <v>10</v>
      </c>
      <c r="S25" s="20">
        <v>0.46200000000000002</v>
      </c>
      <c r="T25" s="20">
        <v>0.46200000000000002</v>
      </c>
      <c r="U25" s="20">
        <v>0.76900000000000002</v>
      </c>
      <c r="V25" s="20">
        <v>1.2310000000000001</v>
      </c>
      <c r="X25" s="5" t="s">
        <v>92</v>
      </c>
      <c r="Y25" s="5" t="s">
        <v>92</v>
      </c>
      <c r="Z25" s="1" t="s">
        <v>99</v>
      </c>
      <c r="AA25" s="1" t="s">
        <v>103</v>
      </c>
    </row>
    <row r="26" spans="1:27" x14ac:dyDescent="0.25">
      <c r="A26" s="8" t="s">
        <v>231</v>
      </c>
      <c r="B26" s="5">
        <v>2</v>
      </c>
      <c r="C26" s="5">
        <v>11</v>
      </c>
      <c r="D26" s="5">
        <v>10</v>
      </c>
      <c r="E26" s="5">
        <v>3</v>
      </c>
      <c r="F26" s="5">
        <v>3</v>
      </c>
      <c r="G26" s="5">
        <v>2</v>
      </c>
      <c r="H26" s="5">
        <v>1</v>
      </c>
      <c r="I26" s="5">
        <v>0</v>
      </c>
      <c r="J26" s="5">
        <v>0</v>
      </c>
      <c r="K26" s="5">
        <v>0</v>
      </c>
      <c r="L26" s="5">
        <v>0</v>
      </c>
      <c r="M26" s="5">
        <v>3</v>
      </c>
      <c r="N26" s="5">
        <v>0</v>
      </c>
      <c r="O26" s="5">
        <v>0</v>
      </c>
      <c r="P26" s="5">
        <v>1</v>
      </c>
      <c r="Q26" s="5">
        <v>0</v>
      </c>
      <c r="R26" s="5">
        <v>4</v>
      </c>
      <c r="S26" s="20">
        <v>0.3</v>
      </c>
      <c r="T26" s="20">
        <v>0.36399999999999999</v>
      </c>
      <c r="U26" s="20">
        <v>0.4</v>
      </c>
      <c r="V26" s="20">
        <v>0.76400000000000001</v>
      </c>
      <c r="X26" s="5" t="s">
        <v>4</v>
      </c>
      <c r="Y26" s="5" t="s">
        <v>4</v>
      </c>
      <c r="Z26" s="1" t="s">
        <v>93</v>
      </c>
      <c r="AA26" s="1"/>
    </row>
    <row r="27" spans="1:27" x14ac:dyDescent="0.25">
      <c r="A27" s="8" t="s">
        <v>224</v>
      </c>
      <c r="B27" s="5">
        <v>2</v>
      </c>
      <c r="C27" s="5">
        <v>8</v>
      </c>
      <c r="D27" s="5">
        <v>6</v>
      </c>
      <c r="E27" s="5">
        <v>2</v>
      </c>
      <c r="F27" s="5">
        <v>1</v>
      </c>
      <c r="G27" s="5">
        <v>1</v>
      </c>
      <c r="H27" s="5">
        <v>0</v>
      </c>
      <c r="I27" s="5">
        <v>0</v>
      </c>
      <c r="J27" s="5">
        <v>0</v>
      </c>
      <c r="K27" s="5">
        <v>1</v>
      </c>
      <c r="L27" s="5">
        <v>1</v>
      </c>
      <c r="M27" s="5">
        <v>2</v>
      </c>
      <c r="N27" s="5">
        <v>0</v>
      </c>
      <c r="O27" s="5">
        <v>1</v>
      </c>
      <c r="P27" s="5">
        <v>0</v>
      </c>
      <c r="Q27" s="5">
        <v>0</v>
      </c>
      <c r="R27" s="5">
        <v>1</v>
      </c>
      <c r="S27" s="20">
        <v>0.16700000000000001</v>
      </c>
      <c r="T27" s="20">
        <v>0.28599999999999998</v>
      </c>
      <c r="U27" s="20">
        <v>0.16700000000000001</v>
      </c>
      <c r="V27" s="20">
        <v>0.45200000000000001</v>
      </c>
      <c r="X27" s="5" t="s">
        <v>4</v>
      </c>
      <c r="Y27" s="5" t="s">
        <v>4</v>
      </c>
      <c r="Z27" s="1" t="s">
        <v>90</v>
      </c>
      <c r="AA27" s="1"/>
    </row>
    <row r="28" spans="1:27" x14ac:dyDescent="0.25">
      <c r="A28" s="8" t="s">
        <v>529</v>
      </c>
      <c r="B28" s="5">
        <v>2</v>
      </c>
      <c r="C28" s="5">
        <v>8</v>
      </c>
      <c r="D28" s="5">
        <v>7</v>
      </c>
      <c r="E28" s="5">
        <v>1</v>
      </c>
      <c r="F28" s="5">
        <v>2</v>
      </c>
      <c r="G28" s="5">
        <v>2</v>
      </c>
      <c r="H28" s="5">
        <v>0</v>
      </c>
      <c r="I28" s="5">
        <v>0</v>
      </c>
      <c r="J28" s="5">
        <v>0</v>
      </c>
      <c r="K28" s="5">
        <v>0</v>
      </c>
      <c r="L28" s="5">
        <v>1</v>
      </c>
      <c r="M28" s="5">
        <v>4</v>
      </c>
      <c r="N28" s="5">
        <v>0</v>
      </c>
      <c r="O28" s="5">
        <v>0</v>
      </c>
      <c r="P28" s="5">
        <v>0</v>
      </c>
      <c r="Q28" s="5">
        <v>0</v>
      </c>
      <c r="R28" s="5">
        <v>2</v>
      </c>
      <c r="S28" s="20">
        <v>0.28599999999999998</v>
      </c>
      <c r="T28" s="20">
        <v>0.375</v>
      </c>
      <c r="U28" s="20">
        <v>0.28599999999999998</v>
      </c>
      <c r="V28" s="20">
        <v>0.66100000000000003</v>
      </c>
      <c r="X28" s="5" t="s">
        <v>4</v>
      </c>
      <c r="Y28" s="5" t="s">
        <v>4</v>
      </c>
      <c r="Z28" s="1" t="s">
        <v>134</v>
      </c>
      <c r="AA28" s="1" t="s">
        <v>135</v>
      </c>
    </row>
    <row r="29" spans="1:27" x14ac:dyDescent="0.25">
      <c r="A29" s="8" t="s">
        <v>228</v>
      </c>
      <c r="B29" s="5">
        <v>1</v>
      </c>
      <c r="C29" s="5">
        <v>4</v>
      </c>
      <c r="D29" s="5">
        <v>3</v>
      </c>
      <c r="E29" s="5">
        <v>0</v>
      </c>
      <c r="F29" s="5">
        <v>1</v>
      </c>
      <c r="G29" s="5">
        <v>1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1</v>
      </c>
      <c r="S29" s="20">
        <v>0.33300000000000002</v>
      </c>
      <c r="T29" s="20">
        <v>0.5</v>
      </c>
      <c r="U29" s="20">
        <v>0.33300000000000002</v>
      </c>
      <c r="V29" s="20">
        <v>0.83299999999999996</v>
      </c>
      <c r="X29" s="5" t="s">
        <v>92</v>
      </c>
      <c r="Y29" s="5" t="s">
        <v>4</v>
      </c>
      <c r="Z29" s="1" t="s">
        <v>90</v>
      </c>
      <c r="AA29" s="1" t="s">
        <v>116</v>
      </c>
    </row>
    <row r="30" spans="1:27" x14ac:dyDescent="0.25">
      <c r="A30" s="8" t="s">
        <v>530</v>
      </c>
      <c r="B30" s="5">
        <v>1</v>
      </c>
      <c r="C30" s="5">
        <v>5</v>
      </c>
      <c r="D30" s="5">
        <v>4</v>
      </c>
      <c r="E30" s="5">
        <v>1</v>
      </c>
      <c r="F30" s="5">
        <v>1</v>
      </c>
      <c r="G30" s="5">
        <v>0</v>
      </c>
      <c r="H30" s="5">
        <v>1</v>
      </c>
      <c r="I30" s="5">
        <v>0</v>
      </c>
      <c r="J30" s="5">
        <v>0</v>
      </c>
      <c r="K30" s="5">
        <v>2</v>
      </c>
      <c r="L30" s="5">
        <v>1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2</v>
      </c>
      <c r="S30" s="20">
        <v>0.25</v>
      </c>
      <c r="T30" s="20">
        <v>0.4</v>
      </c>
      <c r="U30" s="20">
        <v>0.5</v>
      </c>
      <c r="V30" s="20">
        <v>0.9</v>
      </c>
      <c r="X30" s="5" t="s">
        <v>92</v>
      </c>
      <c r="Y30" s="5" t="s">
        <v>4</v>
      </c>
      <c r="Z30" s="1" t="s">
        <v>114</v>
      </c>
      <c r="AA30" s="1" t="s">
        <v>91</v>
      </c>
    </row>
    <row r="31" spans="1:27" x14ac:dyDescent="0.25">
      <c r="A31" s="8" t="s">
        <v>531</v>
      </c>
      <c r="B31" s="5">
        <v>1</v>
      </c>
      <c r="C31" s="5">
        <v>4</v>
      </c>
      <c r="D31" s="5">
        <v>3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1</v>
      </c>
      <c r="M31" s="5">
        <v>1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20">
        <v>0</v>
      </c>
      <c r="T31" s="20">
        <v>0.25</v>
      </c>
      <c r="U31" s="20">
        <v>0</v>
      </c>
      <c r="V31" s="20">
        <v>0.25</v>
      </c>
      <c r="X31" s="5" t="s">
        <v>4</v>
      </c>
      <c r="Y31" s="5" t="s">
        <v>4</v>
      </c>
      <c r="Z31" s="1" t="s">
        <v>114</v>
      </c>
      <c r="AA31" s="1" t="s">
        <v>109</v>
      </c>
    </row>
    <row r="32" spans="1:27" x14ac:dyDescent="0.25">
      <c r="A32" s="8" t="s">
        <v>243</v>
      </c>
      <c r="B32" s="5">
        <v>1</v>
      </c>
      <c r="C32" s="5">
        <v>3</v>
      </c>
      <c r="D32" s="5">
        <v>3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20">
        <v>0</v>
      </c>
      <c r="T32" s="20">
        <v>0</v>
      </c>
      <c r="U32" s="20">
        <v>0</v>
      </c>
      <c r="V32" s="20">
        <v>0</v>
      </c>
      <c r="X32" s="5" t="s">
        <v>4</v>
      </c>
      <c r="Y32" s="5" t="s">
        <v>4</v>
      </c>
      <c r="Z32" s="1" t="s">
        <v>90</v>
      </c>
      <c r="AA32" s="1" t="s">
        <v>109</v>
      </c>
    </row>
    <row r="33" spans="1:27" x14ac:dyDescent="0.25">
      <c r="A33" s="8" t="s">
        <v>532</v>
      </c>
      <c r="B33" s="5">
        <v>1</v>
      </c>
      <c r="C33" s="5">
        <v>4</v>
      </c>
      <c r="D33" s="5">
        <v>3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1</v>
      </c>
      <c r="M33" s="5">
        <v>2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20">
        <v>0</v>
      </c>
      <c r="T33" s="20">
        <v>0.25</v>
      </c>
      <c r="U33" s="20">
        <v>0</v>
      </c>
      <c r="V33" s="20">
        <v>0.25</v>
      </c>
      <c r="X33" s="5" t="s">
        <v>4</v>
      </c>
      <c r="Y33" s="5" t="s">
        <v>4</v>
      </c>
      <c r="Z33" s="1" t="s">
        <v>138</v>
      </c>
      <c r="AA33" s="1" t="s">
        <v>91</v>
      </c>
    </row>
    <row r="34" spans="1:27" x14ac:dyDescent="0.25">
      <c r="A34" s="8" t="s">
        <v>533</v>
      </c>
      <c r="B34" s="5">
        <v>1</v>
      </c>
      <c r="C34" s="5">
        <v>5</v>
      </c>
      <c r="D34" s="5">
        <v>5</v>
      </c>
      <c r="E34" s="5">
        <v>0</v>
      </c>
      <c r="F34" s="5">
        <v>1</v>
      </c>
      <c r="G34" s="5">
        <v>1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1</v>
      </c>
      <c r="N34" s="5">
        <v>0</v>
      </c>
      <c r="O34" s="5">
        <v>0</v>
      </c>
      <c r="P34" s="5">
        <v>0</v>
      </c>
      <c r="Q34" s="5">
        <v>0</v>
      </c>
      <c r="R34" s="5">
        <v>1</v>
      </c>
      <c r="S34" s="20">
        <v>0.2</v>
      </c>
      <c r="T34" s="20">
        <v>0.2</v>
      </c>
      <c r="U34" s="20">
        <v>0.2</v>
      </c>
      <c r="V34" s="20">
        <v>0.4</v>
      </c>
      <c r="X34" s="5" t="s">
        <v>4</v>
      </c>
      <c r="Y34" s="5" t="s">
        <v>4</v>
      </c>
      <c r="Z34" s="1" t="s">
        <v>93</v>
      </c>
      <c r="AA34" s="1"/>
    </row>
    <row r="35" spans="1:27" x14ac:dyDescent="0.25">
      <c r="A35" s="8" t="s">
        <v>534</v>
      </c>
      <c r="B35" s="5">
        <v>1</v>
      </c>
      <c r="C35" s="5">
        <v>4</v>
      </c>
      <c r="D35" s="5">
        <v>4</v>
      </c>
      <c r="E35" s="5">
        <v>0</v>
      </c>
      <c r="F35" s="5">
        <v>2</v>
      </c>
      <c r="G35" s="5">
        <v>2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1</v>
      </c>
      <c r="N35" s="5">
        <v>0</v>
      </c>
      <c r="O35" s="5">
        <v>0</v>
      </c>
      <c r="P35" s="5">
        <v>0</v>
      </c>
      <c r="Q35" s="5">
        <v>0</v>
      </c>
      <c r="R35" s="5">
        <v>2</v>
      </c>
      <c r="S35" s="20">
        <v>0.5</v>
      </c>
      <c r="T35" s="20">
        <v>0.5</v>
      </c>
      <c r="U35" s="20">
        <v>0.5</v>
      </c>
      <c r="V35" s="20">
        <v>1</v>
      </c>
      <c r="X35" s="5" t="s">
        <v>92</v>
      </c>
      <c r="Y35" s="5" t="s">
        <v>92</v>
      </c>
      <c r="Z35" s="1" t="s">
        <v>110</v>
      </c>
      <c r="AA35" s="1" t="s">
        <v>91</v>
      </c>
    </row>
    <row r="36" spans="1:27" x14ac:dyDescent="0.25">
      <c r="A36" s="8" t="s">
        <v>535</v>
      </c>
      <c r="B36" s="5">
        <v>1</v>
      </c>
      <c r="C36" s="5">
        <v>4</v>
      </c>
      <c r="D36" s="5">
        <v>4</v>
      </c>
      <c r="E36" s="5">
        <v>0</v>
      </c>
      <c r="F36" s="5">
        <v>1</v>
      </c>
      <c r="G36" s="5">
        <v>1</v>
      </c>
      <c r="H36" s="5">
        <v>0</v>
      </c>
      <c r="I36" s="5">
        <v>0</v>
      </c>
      <c r="J36" s="5">
        <v>0</v>
      </c>
      <c r="K36" s="5">
        <v>2</v>
      </c>
      <c r="L36" s="5">
        <v>0</v>
      </c>
      <c r="M36" s="5">
        <v>1</v>
      </c>
      <c r="N36" s="5">
        <v>0</v>
      </c>
      <c r="O36" s="5">
        <v>0</v>
      </c>
      <c r="P36" s="5">
        <v>0</v>
      </c>
      <c r="Q36" s="5">
        <v>0</v>
      </c>
      <c r="R36" s="5">
        <v>1</v>
      </c>
      <c r="S36" s="20">
        <v>0.25</v>
      </c>
      <c r="T36" s="20">
        <v>0.25</v>
      </c>
      <c r="U36" s="20">
        <v>0.25</v>
      </c>
      <c r="V36" s="20">
        <v>0.5</v>
      </c>
      <c r="X36" s="5" t="s">
        <v>4</v>
      </c>
      <c r="Y36" s="5" t="s">
        <v>4</v>
      </c>
      <c r="Z36" s="1" t="s">
        <v>114</v>
      </c>
      <c r="AA36" s="1" t="s">
        <v>101</v>
      </c>
    </row>
    <row r="37" spans="1:27" x14ac:dyDescent="0.25">
      <c r="A37" s="8" t="s">
        <v>536</v>
      </c>
      <c r="B37" s="5">
        <v>1</v>
      </c>
      <c r="C37" s="5">
        <v>3</v>
      </c>
      <c r="D37" s="5">
        <v>3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20">
        <v>0</v>
      </c>
      <c r="T37" s="20">
        <v>0</v>
      </c>
      <c r="U37" s="20">
        <v>0</v>
      </c>
      <c r="V37" s="20">
        <v>0</v>
      </c>
      <c r="X37" s="5" t="s">
        <v>92</v>
      </c>
      <c r="Y37" s="5" t="s">
        <v>4</v>
      </c>
      <c r="Z37" s="1" t="s">
        <v>99</v>
      </c>
      <c r="AA37" s="1" t="s">
        <v>133</v>
      </c>
    </row>
    <row r="39" spans="1:27" ht="13" x14ac:dyDescent="0.3">
      <c r="B39" s="13" t="s">
        <v>1</v>
      </c>
      <c r="C39" s="13" t="s">
        <v>2</v>
      </c>
      <c r="D39" s="13" t="s">
        <v>3</v>
      </c>
      <c r="E39" s="13" t="s">
        <v>4</v>
      </c>
      <c r="F39" s="13" t="s">
        <v>5</v>
      </c>
      <c r="G39" s="13" t="s">
        <v>6</v>
      </c>
      <c r="H39" s="13" t="s">
        <v>7</v>
      </c>
      <c r="I39" s="13" t="s">
        <v>8</v>
      </c>
      <c r="J39" s="13" t="s">
        <v>9</v>
      </c>
      <c r="K39" s="13" t="s">
        <v>10</v>
      </c>
      <c r="L39" s="13" t="s">
        <v>11</v>
      </c>
      <c r="M39" s="13" t="s">
        <v>12</v>
      </c>
      <c r="N39" s="13" t="s">
        <v>13</v>
      </c>
      <c r="O39" s="13" t="s">
        <v>14</v>
      </c>
      <c r="P39" s="13" t="s">
        <v>15</v>
      </c>
      <c r="Q39" s="13" t="s">
        <v>16</v>
      </c>
      <c r="R39" s="13" t="s">
        <v>45</v>
      </c>
      <c r="S39" s="17" t="s">
        <v>17</v>
      </c>
      <c r="T39" s="17" t="s">
        <v>18</v>
      </c>
      <c r="U39" s="17" t="s">
        <v>19</v>
      </c>
      <c r="V39" s="17" t="s">
        <v>20</v>
      </c>
    </row>
    <row r="40" spans="1:27" ht="13" x14ac:dyDescent="0.3">
      <c r="A40" s="24" t="s">
        <v>24</v>
      </c>
      <c r="B40" s="31">
        <v>37</v>
      </c>
      <c r="C40" s="31">
        <v>1440</v>
      </c>
      <c r="D40" s="31">
        <v>1231</v>
      </c>
      <c r="E40" s="31">
        <v>162</v>
      </c>
      <c r="F40" s="31">
        <v>300</v>
      </c>
      <c r="G40" s="31">
        <v>239</v>
      </c>
      <c r="H40" s="31">
        <v>47</v>
      </c>
      <c r="I40" s="31">
        <v>5</v>
      </c>
      <c r="J40" s="31">
        <v>9</v>
      </c>
      <c r="K40" s="31">
        <v>141</v>
      </c>
      <c r="L40" s="31">
        <v>140</v>
      </c>
      <c r="M40" s="31">
        <v>257</v>
      </c>
      <c r="N40" s="31">
        <v>45</v>
      </c>
      <c r="O40" s="31">
        <v>27</v>
      </c>
      <c r="P40" s="31">
        <v>34</v>
      </c>
      <c r="Q40" s="31">
        <v>8</v>
      </c>
      <c r="R40" s="31">
        <v>384</v>
      </c>
      <c r="S40" s="32">
        <v>0.24399999999999999</v>
      </c>
      <c r="T40" s="32">
        <v>0.33500000000000002</v>
      </c>
      <c r="U40" s="32">
        <v>0.312</v>
      </c>
      <c r="V40" s="32">
        <v>0.64700000000000002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3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2.5" x14ac:dyDescent="0.25"/>
  <cols>
    <col min="1" max="1" width="22.81640625" style="1" customWidth="1"/>
    <col min="2" max="18" width="7.1796875" style="5" customWidth="1"/>
    <col min="19" max="22" width="7.1796875" style="20" customWidth="1"/>
    <col min="23" max="23" width="7.26953125" style="40" customWidth="1"/>
    <col min="24" max="25" width="7.26953125" style="119" customWidth="1"/>
    <col min="26" max="26" width="25" style="40" customWidth="1"/>
    <col min="27" max="27" width="36.6328125" style="40" customWidth="1"/>
    <col min="28" max="16384" width="9.1796875" style="1"/>
  </cols>
  <sheetData>
    <row r="1" spans="1:28" ht="15.5" x14ac:dyDescent="0.35">
      <c r="A1" s="23" t="s">
        <v>193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2"/>
      <c r="T1" s="22"/>
      <c r="U1" s="22"/>
      <c r="V1" s="22"/>
    </row>
    <row r="2" spans="1:28" x14ac:dyDescent="0.25">
      <c r="A2" s="2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2"/>
      <c r="T2" s="22"/>
      <c r="U2" s="22"/>
      <c r="V2" s="22"/>
    </row>
    <row r="3" spans="1:28" ht="13" x14ac:dyDescent="0.3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13" t="s">
        <v>45</v>
      </c>
      <c r="S3" s="21" t="s">
        <v>17</v>
      </c>
      <c r="T3" s="21" t="s">
        <v>18</v>
      </c>
      <c r="U3" s="21" t="s">
        <v>19</v>
      </c>
      <c r="V3" s="21" t="s">
        <v>20</v>
      </c>
      <c r="X3" s="120" t="s">
        <v>86</v>
      </c>
      <c r="Y3" s="120" t="s">
        <v>87</v>
      </c>
      <c r="Z3" s="121" t="s">
        <v>88</v>
      </c>
      <c r="AA3" s="121" t="s">
        <v>89</v>
      </c>
    </row>
    <row r="4" spans="1:28" ht="13" x14ac:dyDescent="0.3">
      <c r="A4" s="10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21"/>
      <c r="T4" s="21"/>
      <c r="U4" s="21"/>
      <c r="V4" s="21"/>
    </row>
    <row r="5" spans="1:28" x14ac:dyDescent="0.25">
      <c r="A5" s="1" t="s">
        <v>235</v>
      </c>
      <c r="B5" s="15">
        <v>36</v>
      </c>
      <c r="C5" s="15">
        <v>161</v>
      </c>
      <c r="D5" s="15">
        <v>133</v>
      </c>
      <c r="E5" s="15">
        <v>14</v>
      </c>
      <c r="F5" s="15">
        <v>44</v>
      </c>
      <c r="G5" s="15">
        <v>38</v>
      </c>
      <c r="H5" s="15">
        <v>5</v>
      </c>
      <c r="I5" s="15">
        <v>0</v>
      </c>
      <c r="J5" s="15">
        <v>1</v>
      </c>
      <c r="K5" s="15">
        <v>35</v>
      </c>
      <c r="L5" s="15">
        <v>19</v>
      </c>
      <c r="M5" s="15">
        <v>13</v>
      </c>
      <c r="N5" s="15">
        <v>0</v>
      </c>
      <c r="O5" s="15">
        <v>1</v>
      </c>
      <c r="P5" s="15">
        <v>6</v>
      </c>
      <c r="Q5" s="15">
        <v>2</v>
      </c>
      <c r="R5" s="15">
        <v>52</v>
      </c>
      <c r="S5" s="53">
        <v>0.33100000000000002</v>
      </c>
      <c r="T5" s="53">
        <v>0.43099999999999999</v>
      </c>
      <c r="U5" s="53">
        <v>0.39100000000000001</v>
      </c>
      <c r="V5" s="53">
        <v>0.82199999999999995</v>
      </c>
      <c r="X5" s="5" t="s">
        <v>4</v>
      </c>
      <c r="Y5" s="5" t="s">
        <v>4</v>
      </c>
      <c r="Z5" s="1" t="s">
        <v>90</v>
      </c>
      <c r="AA5" s="1"/>
      <c r="AB5" s="40"/>
    </row>
    <row r="6" spans="1:28" x14ac:dyDescent="0.25">
      <c r="A6" s="1" t="s">
        <v>226</v>
      </c>
      <c r="B6" s="15">
        <v>36</v>
      </c>
      <c r="C6" s="15">
        <v>166</v>
      </c>
      <c r="D6" s="15">
        <v>143</v>
      </c>
      <c r="E6" s="15">
        <v>29</v>
      </c>
      <c r="F6" s="15">
        <v>46</v>
      </c>
      <c r="G6" s="15">
        <v>30</v>
      </c>
      <c r="H6" s="15">
        <v>8</v>
      </c>
      <c r="I6" s="15">
        <v>3</v>
      </c>
      <c r="J6" s="15">
        <v>5</v>
      </c>
      <c r="K6" s="15">
        <v>25</v>
      </c>
      <c r="L6" s="15">
        <v>12</v>
      </c>
      <c r="M6" s="15">
        <v>21</v>
      </c>
      <c r="N6" s="15">
        <v>1</v>
      </c>
      <c r="O6" s="15">
        <v>2</v>
      </c>
      <c r="P6" s="15">
        <v>8</v>
      </c>
      <c r="Q6" s="15">
        <v>1</v>
      </c>
      <c r="R6" s="15">
        <v>75</v>
      </c>
      <c r="S6" s="53">
        <v>0.32200000000000001</v>
      </c>
      <c r="T6" s="53">
        <v>0.40200000000000002</v>
      </c>
      <c r="U6" s="53">
        <v>0.52400000000000002</v>
      </c>
      <c r="V6" s="53">
        <v>0.92700000000000005</v>
      </c>
      <c r="X6" s="5" t="s">
        <v>4</v>
      </c>
      <c r="Y6" s="5" t="s">
        <v>4</v>
      </c>
      <c r="Z6" s="1" t="s">
        <v>90</v>
      </c>
      <c r="AA6" s="1" t="s">
        <v>101</v>
      </c>
      <c r="AB6" s="40"/>
    </row>
    <row r="7" spans="1:28" x14ac:dyDescent="0.25">
      <c r="A7" s="1" t="s">
        <v>240</v>
      </c>
      <c r="B7" s="15">
        <v>34</v>
      </c>
      <c r="C7" s="15">
        <v>136</v>
      </c>
      <c r="D7" s="15">
        <v>122</v>
      </c>
      <c r="E7" s="15">
        <v>23</v>
      </c>
      <c r="F7" s="15">
        <v>41</v>
      </c>
      <c r="G7" s="15">
        <v>31</v>
      </c>
      <c r="H7" s="15">
        <v>5</v>
      </c>
      <c r="I7" s="15">
        <v>0</v>
      </c>
      <c r="J7" s="15">
        <v>5</v>
      </c>
      <c r="K7" s="15">
        <v>24</v>
      </c>
      <c r="L7" s="15">
        <v>13</v>
      </c>
      <c r="M7" s="15">
        <v>32</v>
      </c>
      <c r="N7" s="15">
        <v>7</v>
      </c>
      <c r="O7" s="15">
        <v>1</v>
      </c>
      <c r="P7" s="15">
        <v>0</v>
      </c>
      <c r="Q7" s="15">
        <v>0</v>
      </c>
      <c r="R7" s="15">
        <v>61</v>
      </c>
      <c r="S7" s="53">
        <v>0.33600000000000002</v>
      </c>
      <c r="T7" s="53">
        <v>0.4</v>
      </c>
      <c r="U7" s="53">
        <v>0.5</v>
      </c>
      <c r="V7" s="53">
        <v>0.9</v>
      </c>
      <c r="X7" s="5" t="s">
        <v>4</v>
      </c>
      <c r="Y7" s="5" t="s">
        <v>4</v>
      </c>
      <c r="Z7" s="1" t="s">
        <v>93</v>
      </c>
      <c r="AA7" s="1"/>
      <c r="AB7" s="40"/>
    </row>
    <row r="8" spans="1:28" x14ac:dyDescent="0.25">
      <c r="A8" s="1" t="s">
        <v>332</v>
      </c>
      <c r="B8" s="15">
        <v>30</v>
      </c>
      <c r="C8" s="15">
        <v>140</v>
      </c>
      <c r="D8" s="15">
        <v>113</v>
      </c>
      <c r="E8" s="15">
        <v>33</v>
      </c>
      <c r="F8" s="15">
        <v>40</v>
      </c>
      <c r="G8" s="15">
        <v>31</v>
      </c>
      <c r="H8" s="15">
        <v>6</v>
      </c>
      <c r="I8" s="15">
        <v>3</v>
      </c>
      <c r="J8" s="15">
        <v>0</v>
      </c>
      <c r="K8" s="15">
        <v>16</v>
      </c>
      <c r="L8" s="15">
        <v>20</v>
      </c>
      <c r="M8" s="15">
        <v>7</v>
      </c>
      <c r="N8" s="15">
        <v>19</v>
      </c>
      <c r="O8" s="15">
        <v>1</v>
      </c>
      <c r="P8" s="15">
        <v>5</v>
      </c>
      <c r="Q8" s="15">
        <v>1</v>
      </c>
      <c r="R8" s="15">
        <v>52</v>
      </c>
      <c r="S8" s="53">
        <v>0.35399999999999998</v>
      </c>
      <c r="T8" s="53">
        <v>0.46800000000000003</v>
      </c>
      <c r="U8" s="53">
        <v>0.46</v>
      </c>
      <c r="V8" s="53">
        <v>0.92800000000000005</v>
      </c>
      <c r="X8" s="5" t="s">
        <v>92</v>
      </c>
      <c r="Y8" s="5" t="s">
        <v>4</v>
      </c>
      <c r="Z8" s="1" t="s">
        <v>96</v>
      </c>
      <c r="AA8" s="1" t="s">
        <v>275</v>
      </c>
      <c r="AB8" s="40"/>
    </row>
    <row r="9" spans="1:28" x14ac:dyDescent="0.25">
      <c r="A9" s="1" t="s">
        <v>233</v>
      </c>
      <c r="B9" s="15">
        <v>30</v>
      </c>
      <c r="C9" s="15">
        <v>109</v>
      </c>
      <c r="D9" s="15">
        <v>98</v>
      </c>
      <c r="E9" s="15">
        <v>7</v>
      </c>
      <c r="F9" s="15">
        <v>23</v>
      </c>
      <c r="G9" s="15">
        <v>20</v>
      </c>
      <c r="H9" s="15">
        <v>3</v>
      </c>
      <c r="I9" s="15">
        <v>0</v>
      </c>
      <c r="J9" s="15">
        <v>0</v>
      </c>
      <c r="K9" s="15">
        <v>7</v>
      </c>
      <c r="L9" s="15">
        <v>3</v>
      </c>
      <c r="M9" s="15">
        <v>21</v>
      </c>
      <c r="N9" s="15">
        <v>2</v>
      </c>
      <c r="O9" s="15">
        <v>6</v>
      </c>
      <c r="P9" s="15">
        <v>2</v>
      </c>
      <c r="Q9" s="15">
        <v>0</v>
      </c>
      <c r="R9" s="15">
        <v>26</v>
      </c>
      <c r="S9" s="53">
        <v>0.23499999999999999</v>
      </c>
      <c r="T9" s="53">
        <v>0.27200000000000002</v>
      </c>
      <c r="U9" s="53">
        <v>0.26500000000000001</v>
      </c>
      <c r="V9" s="53">
        <v>0.53700000000000003</v>
      </c>
      <c r="X9" s="5" t="s">
        <v>4</v>
      </c>
      <c r="Y9" s="5" t="s">
        <v>4</v>
      </c>
      <c r="Z9" s="1" t="s">
        <v>93</v>
      </c>
      <c r="AA9" s="1"/>
      <c r="AB9" s="40"/>
    </row>
    <row r="10" spans="1:28" x14ac:dyDescent="0.25">
      <c r="A10" s="1" t="s">
        <v>228</v>
      </c>
      <c r="B10" s="15">
        <v>28</v>
      </c>
      <c r="C10" s="15">
        <v>128</v>
      </c>
      <c r="D10" s="15">
        <v>110</v>
      </c>
      <c r="E10" s="15">
        <v>30</v>
      </c>
      <c r="F10" s="15">
        <v>48</v>
      </c>
      <c r="G10" s="15">
        <v>36</v>
      </c>
      <c r="H10" s="15">
        <v>8</v>
      </c>
      <c r="I10" s="15">
        <v>1</v>
      </c>
      <c r="J10" s="15">
        <v>3</v>
      </c>
      <c r="K10" s="15">
        <v>21</v>
      </c>
      <c r="L10" s="15">
        <v>16</v>
      </c>
      <c r="M10" s="15">
        <v>7</v>
      </c>
      <c r="N10" s="15">
        <v>5</v>
      </c>
      <c r="O10" s="15">
        <v>0</v>
      </c>
      <c r="P10" s="15">
        <v>2</v>
      </c>
      <c r="Q10" s="15">
        <v>0</v>
      </c>
      <c r="R10" s="15">
        <v>67</v>
      </c>
      <c r="S10" s="53">
        <v>0.436</v>
      </c>
      <c r="T10" s="53">
        <v>0.51600000000000001</v>
      </c>
      <c r="U10" s="53">
        <v>0.60899999999999999</v>
      </c>
      <c r="V10" s="53">
        <v>1.125</v>
      </c>
      <c r="X10" s="5" t="s">
        <v>92</v>
      </c>
      <c r="Y10" s="5" t="s">
        <v>4</v>
      </c>
      <c r="Z10" s="1" t="s">
        <v>90</v>
      </c>
      <c r="AA10" s="1" t="s">
        <v>116</v>
      </c>
      <c r="AB10" s="40"/>
    </row>
    <row r="11" spans="1:28" x14ac:dyDescent="0.25">
      <c r="A11" s="1" t="s">
        <v>237</v>
      </c>
      <c r="B11" s="15">
        <v>27</v>
      </c>
      <c r="C11" s="15">
        <v>105</v>
      </c>
      <c r="D11" s="15">
        <v>93</v>
      </c>
      <c r="E11" s="15">
        <v>18</v>
      </c>
      <c r="F11" s="15">
        <v>19</v>
      </c>
      <c r="G11" s="15">
        <v>16</v>
      </c>
      <c r="H11" s="15">
        <v>3</v>
      </c>
      <c r="I11" s="15">
        <v>0</v>
      </c>
      <c r="J11" s="15">
        <v>0</v>
      </c>
      <c r="K11" s="15">
        <v>5</v>
      </c>
      <c r="L11" s="15">
        <v>9</v>
      </c>
      <c r="M11" s="15">
        <v>13</v>
      </c>
      <c r="N11" s="15">
        <v>7</v>
      </c>
      <c r="O11" s="15">
        <v>1</v>
      </c>
      <c r="P11" s="15">
        <v>2</v>
      </c>
      <c r="Q11" s="15">
        <v>0</v>
      </c>
      <c r="R11" s="15">
        <v>22</v>
      </c>
      <c r="S11" s="53">
        <v>0.20399999999999999</v>
      </c>
      <c r="T11" s="53">
        <v>0.28799999999999998</v>
      </c>
      <c r="U11" s="53">
        <v>0.23699999999999999</v>
      </c>
      <c r="V11" s="53">
        <v>0.52500000000000002</v>
      </c>
      <c r="X11" s="5" t="s">
        <v>95</v>
      </c>
      <c r="Y11" s="5" t="s">
        <v>4</v>
      </c>
      <c r="Z11" s="1" t="s">
        <v>90</v>
      </c>
      <c r="AA11" s="1" t="s">
        <v>741</v>
      </c>
      <c r="AB11" s="40"/>
    </row>
    <row r="12" spans="1:28" x14ac:dyDescent="0.25">
      <c r="A12" s="1" t="s">
        <v>232</v>
      </c>
      <c r="B12" s="15">
        <v>23</v>
      </c>
      <c r="C12" s="15">
        <v>98</v>
      </c>
      <c r="D12" s="15">
        <v>94</v>
      </c>
      <c r="E12" s="15">
        <v>14</v>
      </c>
      <c r="F12" s="15">
        <v>26</v>
      </c>
      <c r="G12" s="15">
        <v>20</v>
      </c>
      <c r="H12" s="15">
        <v>5</v>
      </c>
      <c r="I12" s="15">
        <v>1</v>
      </c>
      <c r="J12" s="15">
        <v>0</v>
      </c>
      <c r="K12" s="15">
        <v>8</v>
      </c>
      <c r="L12" s="15">
        <v>3</v>
      </c>
      <c r="M12" s="15">
        <v>20</v>
      </c>
      <c r="N12" s="15">
        <v>2</v>
      </c>
      <c r="O12" s="15">
        <v>0</v>
      </c>
      <c r="P12" s="15">
        <v>1</v>
      </c>
      <c r="Q12" s="15">
        <v>0</v>
      </c>
      <c r="R12" s="15">
        <v>33</v>
      </c>
      <c r="S12" s="53">
        <v>0.27700000000000002</v>
      </c>
      <c r="T12" s="53">
        <v>0.30599999999999999</v>
      </c>
      <c r="U12" s="53">
        <v>0.35099999999999998</v>
      </c>
      <c r="V12" s="53">
        <v>0.65700000000000003</v>
      </c>
      <c r="X12" s="5" t="s">
        <v>4</v>
      </c>
      <c r="Y12" s="5" t="s">
        <v>4</v>
      </c>
      <c r="Z12" s="1" t="s">
        <v>94</v>
      </c>
      <c r="AA12" s="1" t="s">
        <v>101</v>
      </c>
      <c r="AB12" s="40"/>
    </row>
    <row r="13" spans="1:28" x14ac:dyDescent="0.25">
      <c r="A13" s="1" t="s">
        <v>513</v>
      </c>
      <c r="B13" s="15">
        <v>18</v>
      </c>
      <c r="C13" s="15">
        <v>79</v>
      </c>
      <c r="D13" s="15">
        <v>66</v>
      </c>
      <c r="E13" s="15">
        <v>11</v>
      </c>
      <c r="F13" s="15">
        <v>18</v>
      </c>
      <c r="G13" s="15">
        <v>13</v>
      </c>
      <c r="H13" s="15">
        <v>1</v>
      </c>
      <c r="I13" s="15">
        <v>1</v>
      </c>
      <c r="J13" s="15">
        <v>3</v>
      </c>
      <c r="K13" s="15">
        <v>16</v>
      </c>
      <c r="L13" s="15">
        <v>11</v>
      </c>
      <c r="M13" s="15">
        <v>10</v>
      </c>
      <c r="N13" s="15">
        <v>2</v>
      </c>
      <c r="O13" s="15">
        <v>0</v>
      </c>
      <c r="P13" s="15">
        <v>0</v>
      </c>
      <c r="Q13" s="15">
        <v>2</v>
      </c>
      <c r="R13" s="15">
        <v>30</v>
      </c>
      <c r="S13" s="53">
        <v>0.27300000000000002</v>
      </c>
      <c r="T13" s="53">
        <v>0.36699999999999999</v>
      </c>
      <c r="U13" s="53">
        <v>0.45500000000000002</v>
      </c>
      <c r="V13" s="53">
        <v>0.82199999999999995</v>
      </c>
      <c r="X13" s="5" t="s">
        <v>4</v>
      </c>
      <c r="Y13" s="5" t="s">
        <v>4</v>
      </c>
      <c r="Z13" s="1" t="s">
        <v>90</v>
      </c>
      <c r="AA13" s="1" t="s">
        <v>137</v>
      </c>
      <c r="AB13" s="40"/>
    </row>
    <row r="14" spans="1:28" x14ac:dyDescent="0.25">
      <c r="A14" s="1" t="s">
        <v>245</v>
      </c>
      <c r="B14" s="15">
        <v>16</v>
      </c>
      <c r="C14" s="15">
        <v>65</v>
      </c>
      <c r="D14" s="15">
        <v>53</v>
      </c>
      <c r="E14" s="15">
        <v>6</v>
      </c>
      <c r="F14" s="15">
        <v>14</v>
      </c>
      <c r="G14" s="15">
        <v>12</v>
      </c>
      <c r="H14" s="15">
        <v>2</v>
      </c>
      <c r="I14" s="15">
        <v>0</v>
      </c>
      <c r="J14" s="15">
        <v>0</v>
      </c>
      <c r="K14" s="15">
        <v>5</v>
      </c>
      <c r="L14" s="15">
        <v>9</v>
      </c>
      <c r="M14" s="15">
        <v>14</v>
      </c>
      <c r="N14" s="15">
        <v>0</v>
      </c>
      <c r="O14" s="15">
        <v>3</v>
      </c>
      <c r="P14" s="15">
        <v>0</v>
      </c>
      <c r="Q14" s="15">
        <v>0</v>
      </c>
      <c r="R14" s="15">
        <v>16</v>
      </c>
      <c r="S14" s="53">
        <v>0.26400000000000001</v>
      </c>
      <c r="T14" s="53">
        <v>0.371</v>
      </c>
      <c r="U14" s="53">
        <v>0.30199999999999999</v>
      </c>
      <c r="V14" s="53">
        <v>0.67300000000000004</v>
      </c>
      <c r="X14" s="5" t="s">
        <v>4</v>
      </c>
      <c r="Y14" s="5" t="s">
        <v>4</v>
      </c>
      <c r="Z14" s="1" t="s">
        <v>90</v>
      </c>
      <c r="AA14" s="1" t="s">
        <v>91</v>
      </c>
      <c r="AB14" s="40"/>
    </row>
    <row r="15" spans="1:28" x14ac:dyDescent="0.25">
      <c r="A15" s="1" t="s">
        <v>225</v>
      </c>
      <c r="B15" s="15">
        <v>15</v>
      </c>
      <c r="C15" s="15">
        <v>38</v>
      </c>
      <c r="D15" s="15">
        <v>36</v>
      </c>
      <c r="E15" s="15">
        <v>2</v>
      </c>
      <c r="F15" s="15">
        <v>8</v>
      </c>
      <c r="G15" s="15">
        <v>8</v>
      </c>
      <c r="H15" s="15">
        <v>0</v>
      </c>
      <c r="I15" s="15">
        <v>0</v>
      </c>
      <c r="J15" s="15">
        <v>0</v>
      </c>
      <c r="K15" s="15">
        <v>3</v>
      </c>
      <c r="L15" s="15">
        <v>1</v>
      </c>
      <c r="M15" s="15">
        <v>16</v>
      </c>
      <c r="N15" s="15">
        <v>0</v>
      </c>
      <c r="O15" s="15">
        <v>0</v>
      </c>
      <c r="P15" s="15">
        <v>1</v>
      </c>
      <c r="Q15" s="15">
        <v>0</v>
      </c>
      <c r="R15" s="15">
        <v>8</v>
      </c>
      <c r="S15" s="53">
        <v>0.222</v>
      </c>
      <c r="T15" s="53">
        <v>0.26300000000000001</v>
      </c>
      <c r="U15" s="53">
        <v>0.222</v>
      </c>
      <c r="V15" s="53">
        <v>0.48499999999999999</v>
      </c>
      <c r="X15" s="5" t="s">
        <v>4</v>
      </c>
      <c r="Y15" s="5" t="s">
        <v>4</v>
      </c>
      <c r="Z15" s="1" t="s">
        <v>93</v>
      </c>
      <c r="AA15" s="1"/>
      <c r="AB15" s="40"/>
    </row>
    <row r="16" spans="1:28" x14ac:dyDescent="0.25">
      <c r="A16" s="1" t="s">
        <v>514</v>
      </c>
      <c r="B16" s="15">
        <v>11</v>
      </c>
      <c r="C16" s="15">
        <v>43</v>
      </c>
      <c r="D16" s="15">
        <v>38</v>
      </c>
      <c r="E16" s="15">
        <v>6</v>
      </c>
      <c r="F16" s="15">
        <v>15</v>
      </c>
      <c r="G16" s="15">
        <v>13</v>
      </c>
      <c r="H16" s="15">
        <v>2</v>
      </c>
      <c r="I16" s="15">
        <v>0</v>
      </c>
      <c r="J16" s="15">
        <v>0</v>
      </c>
      <c r="K16" s="15">
        <v>7</v>
      </c>
      <c r="L16" s="15">
        <v>3</v>
      </c>
      <c r="M16" s="15">
        <v>9</v>
      </c>
      <c r="N16" s="15">
        <v>2</v>
      </c>
      <c r="O16" s="15">
        <v>2</v>
      </c>
      <c r="P16" s="15">
        <v>0</v>
      </c>
      <c r="Q16" s="15">
        <v>0</v>
      </c>
      <c r="R16" s="15">
        <v>17</v>
      </c>
      <c r="S16" s="53">
        <v>0.39500000000000002</v>
      </c>
      <c r="T16" s="53">
        <v>0.439</v>
      </c>
      <c r="U16" s="53">
        <v>0.44700000000000001</v>
      </c>
      <c r="V16" s="53">
        <v>0.88600000000000001</v>
      </c>
      <c r="X16" s="5" t="s">
        <v>4</v>
      </c>
      <c r="Y16" s="5" t="s">
        <v>4</v>
      </c>
      <c r="Z16" s="1" t="s">
        <v>743</v>
      </c>
      <c r="AA16" s="1" t="s">
        <v>137</v>
      </c>
      <c r="AB16" s="40"/>
    </row>
    <row r="17" spans="1:28" x14ac:dyDescent="0.25">
      <c r="A17" s="1" t="s">
        <v>320</v>
      </c>
      <c r="B17" s="15">
        <v>9</v>
      </c>
      <c r="C17" s="15">
        <v>37</v>
      </c>
      <c r="D17" s="15">
        <v>33</v>
      </c>
      <c r="E17" s="15">
        <v>8</v>
      </c>
      <c r="F17" s="15">
        <v>10</v>
      </c>
      <c r="G17" s="15">
        <v>7</v>
      </c>
      <c r="H17" s="15">
        <v>2</v>
      </c>
      <c r="I17" s="15">
        <v>0</v>
      </c>
      <c r="J17" s="15">
        <v>1</v>
      </c>
      <c r="K17" s="15">
        <v>7</v>
      </c>
      <c r="L17" s="15">
        <v>2</v>
      </c>
      <c r="M17" s="15">
        <v>6</v>
      </c>
      <c r="N17" s="15">
        <v>3</v>
      </c>
      <c r="O17" s="15">
        <v>0</v>
      </c>
      <c r="P17" s="15">
        <v>2</v>
      </c>
      <c r="Q17" s="15">
        <v>0</v>
      </c>
      <c r="R17" s="15">
        <v>15</v>
      </c>
      <c r="S17" s="53">
        <v>0.30299999999999999</v>
      </c>
      <c r="T17" s="53">
        <v>0.378</v>
      </c>
      <c r="U17" s="53">
        <v>0.45500000000000002</v>
      </c>
      <c r="V17" s="53">
        <v>0.83299999999999996</v>
      </c>
      <c r="X17" s="5" t="s">
        <v>4</v>
      </c>
      <c r="Y17" s="5" t="s">
        <v>4</v>
      </c>
      <c r="Z17" s="1"/>
      <c r="AA17" s="1" t="s">
        <v>97</v>
      </c>
      <c r="AB17" s="40"/>
    </row>
    <row r="18" spans="1:28" x14ac:dyDescent="0.25">
      <c r="A18" s="1" t="s">
        <v>515</v>
      </c>
      <c r="B18" s="15">
        <v>7</v>
      </c>
      <c r="C18" s="15">
        <v>18</v>
      </c>
      <c r="D18" s="15">
        <v>15</v>
      </c>
      <c r="E18" s="15">
        <v>0</v>
      </c>
      <c r="F18" s="15">
        <v>1</v>
      </c>
      <c r="G18" s="15">
        <v>1</v>
      </c>
      <c r="H18" s="15">
        <v>0</v>
      </c>
      <c r="I18" s="15">
        <v>0</v>
      </c>
      <c r="J18" s="15">
        <v>0</v>
      </c>
      <c r="K18" s="15">
        <v>3</v>
      </c>
      <c r="L18" s="15">
        <v>3</v>
      </c>
      <c r="M18" s="15">
        <v>3</v>
      </c>
      <c r="N18" s="15">
        <v>0</v>
      </c>
      <c r="O18" s="15">
        <v>0</v>
      </c>
      <c r="P18" s="15">
        <v>0</v>
      </c>
      <c r="Q18" s="15">
        <v>0</v>
      </c>
      <c r="R18" s="15">
        <v>1</v>
      </c>
      <c r="S18" s="53">
        <v>6.7000000000000004E-2</v>
      </c>
      <c r="T18" s="53">
        <v>0.222</v>
      </c>
      <c r="U18" s="53">
        <v>6.7000000000000004E-2</v>
      </c>
      <c r="V18" s="53">
        <v>0.28899999999999998</v>
      </c>
      <c r="X18" s="5" t="s">
        <v>4</v>
      </c>
      <c r="Y18" s="5" t="s">
        <v>4</v>
      </c>
      <c r="Z18" s="1" t="s">
        <v>179</v>
      </c>
      <c r="AA18" s="1"/>
      <c r="AB18" s="40"/>
    </row>
    <row r="19" spans="1:28" x14ac:dyDescent="0.25">
      <c r="A19" s="1" t="s">
        <v>243</v>
      </c>
      <c r="B19" s="15">
        <v>6</v>
      </c>
      <c r="C19" s="15">
        <v>18</v>
      </c>
      <c r="D19" s="15">
        <v>15</v>
      </c>
      <c r="E19" s="15">
        <v>2</v>
      </c>
      <c r="F19" s="15">
        <v>1</v>
      </c>
      <c r="G19" s="15">
        <v>1</v>
      </c>
      <c r="H19" s="15">
        <v>0</v>
      </c>
      <c r="I19" s="15">
        <v>0</v>
      </c>
      <c r="J19" s="15">
        <v>0</v>
      </c>
      <c r="K19" s="15">
        <v>0</v>
      </c>
      <c r="L19" s="15">
        <v>3</v>
      </c>
      <c r="M19" s="15">
        <v>3</v>
      </c>
      <c r="N19" s="15">
        <v>0</v>
      </c>
      <c r="O19" s="15">
        <v>0</v>
      </c>
      <c r="P19" s="15">
        <v>0</v>
      </c>
      <c r="Q19" s="15">
        <v>0</v>
      </c>
      <c r="R19" s="15">
        <v>1</v>
      </c>
      <c r="S19" s="53">
        <v>6.7000000000000004E-2</v>
      </c>
      <c r="T19" s="53">
        <v>0.222</v>
      </c>
      <c r="U19" s="53">
        <v>6.7000000000000004E-2</v>
      </c>
      <c r="V19" s="53">
        <v>0.28899999999999998</v>
      </c>
      <c r="X19" s="5" t="s">
        <v>4</v>
      </c>
      <c r="Y19" s="5" t="s">
        <v>4</v>
      </c>
      <c r="Z19" s="1" t="s">
        <v>90</v>
      </c>
      <c r="AA19" s="1" t="s">
        <v>109</v>
      </c>
      <c r="AB19" s="40"/>
    </row>
    <row r="20" spans="1:28" x14ac:dyDescent="0.25">
      <c r="A20" s="1" t="s">
        <v>516</v>
      </c>
      <c r="B20" s="15">
        <v>4</v>
      </c>
      <c r="C20" s="15">
        <v>12</v>
      </c>
      <c r="D20" s="15">
        <v>10</v>
      </c>
      <c r="E20" s="15">
        <v>1</v>
      </c>
      <c r="F20" s="15">
        <v>1</v>
      </c>
      <c r="G20" s="15">
        <v>1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2</v>
      </c>
      <c r="N20" s="15">
        <v>0</v>
      </c>
      <c r="O20" s="15">
        <v>0</v>
      </c>
      <c r="P20" s="15">
        <v>2</v>
      </c>
      <c r="Q20" s="15">
        <v>0</v>
      </c>
      <c r="R20" s="15">
        <v>1</v>
      </c>
      <c r="S20" s="53">
        <v>0.1</v>
      </c>
      <c r="T20" s="53">
        <v>0.25</v>
      </c>
      <c r="U20" s="53">
        <v>0.1</v>
      </c>
      <c r="V20" s="53">
        <v>0.35</v>
      </c>
      <c r="X20" s="5" t="s">
        <v>4</v>
      </c>
      <c r="Y20" s="5" t="s">
        <v>4</v>
      </c>
      <c r="Z20" s="1" t="s">
        <v>90</v>
      </c>
      <c r="AA20" s="1" t="s">
        <v>101</v>
      </c>
      <c r="AB20" s="40"/>
    </row>
    <row r="21" spans="1:28" x14ac:dyDescent="0.25">
      <c r="A21" s="1" t="s">
        <v>517</v>
      </c>
      <c r="B21" s="15">
        <v>4</v>
      </c>
      <c r="C21" s="15">
        <v>11</v>
      </c>
      <c r="D21" s="15">
        <v>10</v>
      </c>
      <c r="E21" s="15">
        <v>1</v>
      </c>
      <c r="F21" s="15">
        <v>3</v>
      </c>
      <c r="G21" s="15">
        <v>3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3</v>
      </c>
      <c r="N21" s="15">
        <v>3</v>
      </c>
      <c r="O21" s="15">
        <v>0</v>
      </c>
      <c r="P21" s="15">
        <v>1</v>
      </c>
      <c r="Q21" s="15">
        <v>0</v>
      </c>
      <c r="R21" s="15">
        <v>3</v>
      </c>
      <c r="S21" s="53">
        <v>0.3</v>
      </c>
      <c r="T21" s="53">
        <v>0.36399999999999999</v>
      </c>
      <c r="U21" s="53">
        <v>0.3</v>
      </c>
      <c r="V21" s="53">
        <v>0.66400000000000003</v>
      </c>
      <c r="X21" s="5" t="s">
        <v>4</v>
      </c>
      <c r="Y21" s="5" t="s">
        <v>4</v>
      </c>
      <c r="Z21" s="1" t="s">
        <v>107</v>
      </c>
      <c r="AA21" s="1" t="s">
        <v>97</v>
      </c>
      <c r="AB21" s="40"/>
    </row>
    <row r="22" spans="1:28" x14ac:dyDescent="0.25">
      <c r="A22" s="1" t="s">
        <v>319</v>
      </c>
      <c r="B22" s="15">
        <v>4</v>
      </c>
      <c r="C22" s="15">
        <v>17</v>
      </c>
      <c r="D22" s="15">
        <v>14</v>
      </c>
      <c r="E22" s="15">
        <v>3</v>
      </c>
      <c r="F22" s="15">
        <v>5</v>
      </c>
      <c r="G22" s="15">
        <v>5</v>
      </c>
      <c r="H22" s="15">
        <v>0</v>
      </c>
      <c r="I22" s="15">
        <v>0</v>
      </c>
      <c r="J22" s="15">
        <v>0</v>
      </c>
      <c r="K22" s="15">
        <v>3</v>
      </c>
      <c r="L22" s="15">
        <v>1</v>
      </c>
      <c r="M22" s="15">
        <v>3</v>
      </c>
      <c r="N22" s="15">
        <v>0</v>
      </c>
      <c r="O22" s="15">
        <v>0</v>
      </c>
      <c r="P22" s="15">
        <v>0</v>
      </c>
      <c r="Q22" s="15">
        <v>2</v>
      </c>
      <c r="R22" s="15">
        <v>5</v>
      </c>
      <c r="S22" s="53">
        <v>0.35699999999999998</v>
      </c>
      <c r="T22" s="53">
        <v>0.35299999999999998</v>
      </c>
      <c r="U22" s="53">
        <v>0.35699999999999998</v>
      </c>
      <c r="V22" s="53">
        <v>0.71</v>
      </c>
      <c r="X22" s="5" t="s">
        <v>4</v>
      </c>
      <c r="Y22" s="5" t="s">
        <v>4</v>
      </c>
      <c r="Z22" s="1" t="s">
        <v>93</v>
      </c>
      <c r="AA22" s="1" t="s">
        <v>97</v>
      </c>
      <c r="AB22" s="40"/>
    </row>
    <row r="23" spans="1:28" x14ac:dyDescent="0.25">
      <c r="A23" s="1" t="s">
        <v>518</v>
      </c>
      <c r="B23" s="15">
        <v>4</v>
      </c>
      <c r="C23" s="15">
        <v>6</v>
      </c>
      <c r="D23" s="15">
        <v>5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1</v>
      </c>
      <c r="M23" s="15">
        <v>1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53">
        <v>0</v>
      </c>
      <c r="T23" s="53">
        <v>0.16700000000000001</v>
      </c>
      <c r="U23" s="53">
        <v>0</v>
      </c>
      <c r="V23" s="53">
        <v>0.16700000000000001</v>
      </c>
      <c r="X23" s="5" t="s">
        <v>92</v>
      </c>
      <c r="Y23" s="5" t="s">
        <v>4</v>
      </c>
      <c r="Z23" s="1" t="s">
        <v>107</v>
      </c>
      <c r="AA23" s="1" t="s">
        <v>215</v>
      </c>
      <c r="AB23" s="40"/>
    </row>
    <row r="24" spans="1:28" x14ac:dyDescent="0.25">
      <c r="A24" s="1" t="s">
        <v>238</v>
      </c>
      <c r="B24" s="15">
        <v>3</v>
      </c>
      <c r="C24" s="15">
        <v>7</v>
      </c>
      <c r="D24" s="15">
        <v>6</v>
      </c>
      <c r="E24" s="15">
        <v>1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1</v>
      </c>
      <c r="M24" s="15">
        <v>2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53">
        <v>0</v>
      </c>
      <c r="T24" s="53">
        <v>0.14299999999999999</v>
      </c>
      <c r="U24" s="53">
        <v>0</v>
      </c>
      <c r="V24" s="53">
        <v>0.14299999999999999</v>
      </c>
      <c r="X24" s="5" t="s">
        <v>4</v>
      </c>
      <c r="Y24" s="5" t="s">
        <v>4</v>
      </c>
      <c r="Z24" s="1" t="s">
        <v>93</v>
      </c>
      <c r="AA24" s="1" t="s">
        <v>97</v>
      </c>
      <c r="AB24" s="40"/>
    </row>
    <row r="25" spans="1:28" x14ac:dyDescent="0.25">
      <c r="A25" s="1" t="s">
        <v>519</v>
      </c>
      <c r="B25" s="15">
        <v>3</v>
      </c>
      <c r="C25" s="15">
        <v>10</v>
      </c>
      <c r="D25" s="15">
        <v>10</v>
      </c>
      <c r="E25" s="15">
        <v>1</v>
      </c>
      <c r="F25" s="15">
        <v>4</v>
      </c>
      <c r="G25" s="15">
        <v>4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3</v>
      </c>
      <c r="N25" s="15">
        <v>0</v>
      </c>
      <c r="O25" s="15">
        <v>0</v>
      </c>
      <c r="P25" s="15">
        <v>0</v>
      </c>
      <c r="Q25" s="15">
        <v>0</v>
      </c>
      <c r="R25" s="15">
        <v>4</v>
      </c>
      <c r="S25" s="53">
        <v>0.4</v>
      </c>
      <c r="T25" s="53">
        <v>0.4</v>
      </c>
      <c r="U25" s="53">
        <v>0.4</v>
      </c>
      <c r="V25" s="53">
        <v>0.8</v>
      </c>
      <c r="X25" s="5" t="s">
        <v>4</v>
      </c>
      <c r="Y25" s="5" t="s">
        <v>4</v>
      </c>
      <c r="Z25" s="1" t="s">
        <v>93</v>
      </c>
      <c r="AA25" s="1"/>
      <c r="AB25" s="40"/>
    </row>
    <row r="26" spans="1:28" x14ac:dyDescent="0.25">
      <c r="A26" s="1" t="s">
        <v>520</v>
      </c>
      <c r="B26" s="15">
        <v>3</v>
      </c>
      <c r="C26" s="15">
        <v>4</v>
      </c>
      <c r="D26" s="15">
        <v>3</v>
      </c>
      <c r="E26" s="15">
        <v>1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1</v>
      </c>
      <c r="M26" s="15">
        <v>1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53">
        <v>0</v>
      </c>
      <c r="T26" s="53">
        <v>0.25</v>
      </c>
      <c r="U26" s="53">
        <v>0</v>
      </c>
      <c r="V26" s="53">
        <v>0.25</v>
      </c>
      <c r="X26" s="5" t="s">
        <v>4</v>
      </c>
      <c r="Y26" s="5" t="s">
        <v>4</v>
      </c>
      <c r="Z26" s="1" t="s">
        <v>93</v>
      </c>
      <c r="AA26" s="1"/>
      <c r="AB26" s="40"/>
    </row>
    <row r="27" spans="1:28" x14ac:dyDescent="0.25">
      <c r="A27" s="1" t="s">
        <v>321</v>
      </c>
      <c r="B27" s="15">
        <v>2</v>
      </c>
      <c r="C27" s="15">
        <v>3</v>
      </c>
      <c r="D27" s="15">
        <v>3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1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53">
        <v>0</v>
      </c>
      <c r="T27" s="53">
        <v>0</v>
      </c>
      <c r="U27" s="53">
        <v>0</v>
      </c>
      <c r="V27" s="53">
        <v>0</v>
      </c>
      <c r="X27" s="5" t="s">
        <v>92</v>
      </c>
      <c r="Y27" s="5" t="s">
        <v>4</v>
      </c>
      <c r="Z27" s="1" t="s">
        <v>90</v>
      </c>
      <c r="AA27" s="1" t="s">
        <v>276</v>
      </c>
    </row>
    <row r="28" spans="1:28" x14ac:dyDescent="0.25">
      <c r="A28" s="1" t="s">
        <v>420</v>
      </c>
      <c r="B28" s="15">
        <v>2</v>
      </c>
      <c r="C28" s="15">
        <v>5</v>
      </c>
      <c r="D28" s="15">
        <v>4</v>
      </c>
      <c r="E28" s="15">
        <v>1</v>
      </c>
      <c r="F28" s="15">
        <v>1</v>
      </c>
      <c r="G28" s="15">
        <v>1</v>
      </c>
      <c r="H28" s="15">
        <v>0</v>
      </c>
      <c r="I28" s="15">
        <v>0</v>
      </c>
      <c r="J28" s="15">
        <v>0</v>
      </c>
      <c r="K28" s="15">
        <v>1</v>
      </c>
      <c r="L28" s="15">
        <v>1</v>
      </c>
      <c r="M28" s="15">
        <v>2</v>
      </c>
      <c r="N28" s="15">
        <v>0</v>
      </c>
      <c r="O28" s="15">
        <v>0</v>
      </c>
      <c r="P28" s="15">
        <v>0</v>
      </c>
      <c r="Q28" s="15">
        <v>0</v>
      </c>
      <c r="R28" s="15">
        <v>1</v>
      </c>
      <c r="S28" s="53">
        <v>0.25</v>
      </c>
      <c r="T28" s="53">
        <v>0.4</v>
      </c>
      <c r="U28" s="53">
        <v>0.25</v>
      </c>
      <c r="V28" s="53">
        <v>0.65</v>
      </c>
      <c r="X28" s="5" t="s">
        <v>4</v>
      </c>
      <c r="Y28" s="5" t="s">
        <v>4</v>
      </c>
      <c r="Z28" s="1" t="s">
        <v>107</v>
      </c>
      <c r="AA28" s="1" t="s">
        <v>113</v>
      </c>
      <c r="AB28" s="40"/>
    </row>
    <row r="29" spans="1:28" x14ac:dyDescent="0.25">
      <c r="A29" s="1" t="s">
        <v>521</v>
      </c>
      <c r="B29" s="15">
        <v>2</v>
      </c>
      <c r="C29" s="15">
        <v>10</v>
      </c>
      <c r="D29" s="15">
        <v>9</v>
      </c>
      <c r="E29" s="15">
        <v>1</v>
      </c>
      <c r="F29" s="15">
        <v>2</v>
      </c>
      <c r="G29" s="15">
        <v>1</v>
      </c>
      <c r="H29" s="15">
        <v>1</v>
      </c>
      <c r="I29" s="15">
        <v>0</v>
      </c>
      <c r="J29" s="15">
        <v>0</v>
      </c>
      <c r="K29" s="15">
        <v>0</v>
      </c>
      <c r="L29" s="15">
        <v>1</v>
      </c>
      <c r="M29" s="15">
        <v>1</v>
      </c>
      <c r="N29" s="15">
        <v>0</v>
      </c>
      <c r="O29" s="15">
        <v>0</v>
      </c>
      <c r="P29" s="15">
        <v>0</v>
      </c>
      <c r="Q29" s="15">
        <v>0</v>
      </c>
      <c r="R29" s="15">
        <v>3</v>
      </c>
      <c r="S29" s="53">
        <v>0.222</v>
      </c>
      <c r="T29" s="53">
        <v>0.3</v>
      </c>
      <c r="U29" s="53">
        <v>0.33300000000000002</v>
      </c>
      <c r="V29" s="53">
        <v>0.63300000000000001</v>
      </c>
      <c r="X29" s="5" t="s">
        <v>92</v>
      </c>
      <c r="Y29" s="5" t="s">
        <v>4</v>
      </c>
      <c r="Z29" s="1" t="s">
        <v>98</v>
      </c>
      <c r="AA29" s="1" t="s">
        <v>744</v>
      </c>
      <c r="AB29" s="40"/>
    </row>
    <row r="30" spans="1:28" x14ac:dyDescent="0.25">
      <c r="A30" s="1" t="s">
        <v>522</v>
      </c>
      <c r="B30" s="15">
        <v>2</v>
      </c>
      <c r="C30" s="15">
        <v>4</v>
      </c>
      <c r="D30" s="15">
        <v>3</v>
      </c>
      <c r="E30" s="15">
        <v>0</v>
      </c>
      <c r="F30" s="15">
        <v>1</v>
      </c>
      <c r="G30" s="15">
        <v>1</v>
      </c>
      <c r="H30" s="15">
        <v>0</v>
      </c>
      <c r="I30" s="15">
        <v>0</v>
      </c>
      <c r="J30" s="15">
        <v>0</v>
      </c>
      <c r="K30" s="15">
        <v>2</v>
      </c>
      <c r="L30" s="15">
        <v>1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1</v>
      </c>
      <c r="S30" s="53">
        <v>0.33300000000000002</v>
      </c>
      <c r="T30" s="53">
        <v>0.5</v>
      </c>
      <c r="U30" s="53">
        <v>0.33300000000000002</v>
      </c>
      <c r="V30" s="53">
        <v>0.83299999999999996</v>
      </c>
      <c r="X30" s="5" t="s">
        <v>4</v>
      </c>
      <c r="Y30" s="5" t="s">
        <v>4</v>
      </c>
      <c r="Z30" s="1" t="s">
        <v>107</v>
      </c>
      <c r="AA30" s="1" t="s">
        <v>97</v>
      </c>
      <c r="AB30" s="40"/>
    </row>
    <row r="31" spans="1:28" x14ac:dyDescent="0.25">
      <c r="A31" s="1" t="s">
        <v>523</v>
      </c>
      <c r="B31" s="15">
        <v>1</v>
      </c>
      <c r="C31" s="15">
        <v>3</v>
      </c>
      <c r="D31" s="15">
        <v>3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53">
        <v>0</v>
      </c>
      <c r="T31" s="53">
        <v>0</v>
      </c>
      <c r="U31" s="53">
        <v>0</v>
      </c>
      <c r="V31" s="53">
        <v>0</v>
      </c>
      <c r="X31" s="5" t="s">
        <v>4</v>
      </c>
      <c r="Y31" s="5" t="s">
        <v>4</v>
      </c>
      <c r="Z31" s="1" t="s">
        <v>93</v>
      </c>
      <c r="AA31" s="1"/>
      <c r="AB31" s="40"/>
    </row>
    <row r="32" spans="1:28" s="2" customFormat="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9"/>
      <c r="T32" s="9"/>
      <c r="U32" s="9"/>
      <c r="V32" s="9"/>
      <c r="W32" s="40"/>
      <c r="X32" s="119"/>
      <c r="Y32" s="119"/>
      <c r="Z32" s="40"/>
      <c r="AA32" s="40"/>
    </row>
    <row r="33" spans="1:27" s="2" customFormat="1" ht="13" x14ac:dyDescent="0.3">
      <c r="B33" s="13" t="s">
        <v>1</v>
      </c>
      <c r="C33" s="13" t="s">
        <v>2</v>
      </c>
      <c r="D33" s="13" t="s">
        <v>3</v>
      </c>
      <c r="E33" s="13" t="s">
        <v>4</v>
      </c>
      <c r="F33" s="13" t="s">
        <v>5</v>
      </c>
      <c r="G33" s="13" t="s">
        <v>6</v>
      </c>
      <c r="H33" s="13" t="s">
        <v>7</v>
      </c>
      <c r="I33" s="13" t="s">
        <v>8</v>
      </c>
      <c r="J33" s="13" t="s">
        <v>9</v>
      </c>
      <c r="K33" s="13" t="s">
        <v>10</v>
      </c>
      <c r="L33" s="13" t="s">
        <v>11</v>
      </c>
      <c r="M33" s="13" t="s">
        <v>12</v>
      </c>
      <c r="N33" s="13" t="s">
        <v>13</v>
      </c>
      <c r="O33" s="13" t="s">
        <v>14</v>
      </c>
      <c r="P33" s="13" t="s">
        <v>15</v>
      </c>
      <c r="Q33" s="13" t="s">
        <v>16</v>
      </c>
      <c r="R33" s="13" t="s">
        <v>45</v>
      </c>
      <c r="S33" s="21" t="s">
        <v>17</v>
      </c>
      <c r="T33" s="21" t="s">
        <v>18</v>
      </c>
      <c r="U33" s="21" t="s">
        <v>19</v>
      </c>
      <c r="V33" s="21" t="s">
        <v>20</v>
      </c>
      <c r="W33" s="40"/>
      <c r="X33" s="119"/>
      <c r="Y33" s="119"/>
      <c r="Z33" s="40"/>
      <c r="AA33" s="40"/>
    </row>
    <row r="34" spans="1:27" s="2" customFormat="1" ht="13" x14ac:dyDescent="0.3">
      <c r="A34" s="24" t="s">
        <v>24</v>
      </c>
      <c r="B34" s="31">
        <v>36</v>
      </c>
      <c r="C34" s="31">
        <v>1433</v>
      </c>
      <c r="D34" s="31">
        <v>1242</v>
      </c>
      <c r="E34" s="31">
        <v>213</v>
      </c>
      <c r="F34" s="31">
        <v>371</v>
      </c>
      <c r="G34" s="31">
        <v>293</v>
      </c>
      <c r="H34" s="31">
        <v>51</v>
      </c>
      <c r="I34" s="31">
        <v>9</v>
      </c>
      <c r="J34" s="31">
        <v>18</v>
      </c>
      <c r="K34" s="31">
        <v>188</v>
      </c>
      <c r="L34" s="31">
        <v>134</v>
      </c>
      <c r="M34" s="31">
        <v>214</v>
      </c>
      <c r="N34" s="31">
        <v>53</v>
      </c>
      <c r="O34" s="31">
        <v>17</v>
      </c>
      <c r="P34" s="31">
        <v>32</v>
      </c>
      <c r="Q34" s="31">
        <v>8</v>
      </c>
      <c r="R34" s="31">
        <v>494</v>
      </c>
      <c r="S34" s="36">
        <v>0.29899999999999999</v>
      </c>
      <c r="T34" s="36">
        <v>0.379</v>
      </c>
      <c r="U34" s="36">
        <v>0.39800000000000002</v>
      </c>
      <c r="V34" s="36">
        <v>0.77700000000000002</v>
      </c>
      <c r="W34" s="40"/>
      <c r="X34" s="119"/>
      <c r="Y34" s="119"/>
      <c r="Z34" s="40"/>
      <c r="AA34" s="40"/>
    </row>
    <row r="35" spans="1:27" s="2" customFormat="1" x14ac:dyDescent="0.25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22"/>
      <c r="T35" s="22"/>
      <c r="U35" s="22"/>
      <c r="V35" s="22"/>
      <c r="W35" s="40"/>
      <c r="X35" s="119"/>
      <c r="Y35" s="119"/>
      <c r="Z35" s="40"/>
      <c r="AA35" s="40"/>
    </row>
    <row r="36" spans="1:27" s="2" customFormat="1" x14ac:dyDescent="0.25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22"/>
      <c r="T36" s="22"/>
      <c r="U36" s="22"/>
      <c r="V36" s="22"/>
      <c r="W36" s="40"/>
      <c r="X36" s="119"/>
      <c r="Y36" s="119"/>
      <c r="Z36" s="40"/>
      <c r="AA36" s="40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3466-644C-4A35-8D67-175C3BB5A595}">
  <dimension ref="A1:AB3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2.5" x14ac:dyDescent="0.25"/>
  <cols>
    <col min="1" max="1" width="22.81640625" style="1" customWidth="1"/>
    <col min="2" max="18" width="7.1796875" style="5" customWidth="1"/>
    <col min="19" max="22" width="7.1796875" style="20" customWidth="1"/>
    <col min="23" max="23" width="7.26953125" style="40" customWidth="1"/>
    <col min="24" max="25" width="7.26953125" style="119" customWidth="1"/>
    <col min="26" max="26" width="25" style="40" customWidth="1"/>
    <col min="27" max="27" width="36.6328125" style="40" customWidth="1"/>
    <col min="28" max="16384" width="9.1796875" style="1"/>
  </cols>
  <sheetData>
    <row r="1" spans="1:28" ht="15.5" x14ac:dyDescent="0.35">
      <c r="A1" s="23" t="s">
        <v>219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2"/>
      <c r="T1" s="22"/>
      <c r="U1" s="22"/>
      <c r="V1" s="22"/>
    </row>
    <row r="2" spans="1:28" x14ac:dyDescent="0.25">
      <c r="A2" s="2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22"/>
      <c r="T2" s="22"/>
      <c r="U2" s="22"/>
      <c r="V2" s="22"/>
    </row>
    <row r="3" spans="1:28" ht="13" x14ac:dyDescent="0.3">
      <c r="A3" s="10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P3" s="13" t="s">
        <v>15</v>
      </c>
      <c r="Q3" s="13" t="s">
        <v>16</v>
      </c>
      <c r="R3" s="13" t="s">
        <v>45</v>
      </c>
      <c r="S3" s="21" t="s">
        <v>17</v>
      </c>
      <c r="T3" s="21" t="s">
        <v>18</v>
      </c>
      <c r="U3" s="21" t="s">
        <v>19</v>
      </c>
      <c r="V3" s="21" t="s">
        <v>20</v>
      </c>
      <c r="X3" s="120" t="s">
        <v>86</v>
      </c>
      <c r="Y3" s="120" t="s">
        <v>87</v>
      </c>
      <c r="Z3" s="121" t="s">
        <v>88</v>
      </c>
      <c r="AA3" s="121" t="s">
        <v>89</v>
      </c>
    </row>
    <row r="4" spans="1:28" ht="13" x14ac:dyDescent="0.3">
      <c r="A4" s="10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21"/>
      <c r="T4" s="21"/>
      <c r="U4" s="21"/>
      <c r="V4" s="21"/>
    </row>
    <row r="5" spans="1:28" x14ac:dyDescent="0.25">
      <c r="A5" s="40" t="s">
        <v>228</v>
      </c>
      <c r="B5" s="119">
        <v>28</v>
      </c>
      <c r="C5" s="119">
        <v>127</v>
      </c>
      <c r="D5" s="119">
        <v>96</v>
      </c>
      <c r="E5" s="119">
        <v>32</v>
      </c>
      <c r="F5" s="119">
        <v>36</v>
      </c>
      <c r="G5" s="119">
        <v>22</v>
      </c>
      <c r="H5" s="119">
        <v>10</v>
      </c>
      <c r="I5" s="119">
        <v>2</v>
      </c>
      <c r="J5" s="119">
        <v>2</v>
      </c>
      <c r="K5" s="119">
        <v>12</v>
      </c>
      <c r="L5" s="119">
        <v>23</v>
      </c>
      <c r="M5" s="119">
        <v>14</v>
      </c>
      <c r="N5" s="119">
        <v>8</v>
      </c>
      <c r="O5" s="119">
        <v>0</v>
      </c>
      <c r="P5" s="119">
        <v>6</v>
      </c>
      <c r="Q5" s="119">
        <v>2</v>
      </c>
      <c r="R5" s="119">
        <v>56</v>
      </c>
      <c r="S5" s="191">
        <v>0.375</v>
      </c>
      <c r="T5" s="191">
        <v>0.51181102362204722</v>
      </c>
      <c r="U5" s="191">
        <v>0.58333333333333337</v>
      </c>
      <c r="V5" s="191">
        <v>1.0951443569553807</v>
      </c>
      <c r="X5" s="119" t="s">
        <v>92</v>
      </c>
      <c r="Y5" s="119" t="s">
        <v>4</v>
      </c>
      <c r="Z5" s="40" t="s">
        <v>90</v>
      </c>
      <c r="AA5" s="40" t="s">
        <v>116</v>
      </c>
      <c r="AB5" s="40"/>
    </row>
    <row r="6" spans="1:28" x14ac:dyDescent="0.25">
      <c r="A6" s="40" t="s">
        <v>235</v>
      </c>
      <c r="B6" s="119">
        <v>28</v>
      </c>
      <c r="C6" s="119">
        <v>119</v>
      </c>
      <c r="D6" s="119">
        <v>102</v>
      </c>
      <c r="E6" s="119">
        <v>10</v>
      </c>
      <c r="F6" s="119">
        <v>32</v>
      </c>
      <c r="G6" s="119">
        <v>29</v>
      </c>
      <c r="H6" s="119">
        <v>3</v>
      </c>
      <c r="I6" s="119">
        <v>0</v>
      </c>
      <c r="J6" s="119">
        <v>0</v>
      </c>
      <c r="K6" s="119">
        <v>18</v>
      </c>
      <c r="L6" s="119">
        <v>13</v>
      </c>
      <c r="M6" s="119">
        <v>17</v>
      </c>
      <c r="N6" s="119">
        <v>0</v>
      </c>
      <c r="O6" s="119">
        <v>2</v>
      </c>
      <c r="P6" s="119">
        <v>1</v>
      </c>
      <c r="Q6" s="119">
        <v>1</v>
      </c>
      <c r="R6" s="119">
        <v>35</v>
      </c>
      <c r="S6" s="191">
        <v>0.31372549019607843</v>
      </c>
      <c r="T6" s="191">
        <v>0.39316239316239315</v>
      </c>
      <c r="U6" s="191">
        <v>0.34313725490196079</v>
      </c>
      <c r="V6" s="191">
        <v>0.736299648064354</v>
      </c>
      <c r="X6" s="119" t="s">
        <v>4</v>
      </c>
      <c r="Y6" s="119" t="s">
        <v>4</v>
      </c>
      <c r="Z6" s="40" t="s">
        <v>90</v>
      </c>
      <c r="AB6" s="40"/>
    </row>
    <row r="7" spans="1:28" x14ac:dyDescent="0.25">
      <c r="A7" s="40" t="s">
        <v>240</v>
      </c>
      <c r="B7" s="119">
        <v>27</v>
      </c>
      <c r="C7" s="119">
        <v>120</v>
      </c>
      <c r="D7" s="119">
        <v>96</v>
      </c>
      <c r="E7" s="119">
        <v>22</v>
      </c>
      <c r="F7" s="119">
        <v>37</v>
      </c>
      <c r="G7" s="119">
        <v>23</v>
      </c>
      <c r="H7" s="119">
        <v>8</v>
      </c>
      <c r="I7" s="119">
        <v>1</v>
      </c>
      <c r="J7" s="119">
        <v>5</v>
      </c>
      <c r="K7" s="119">
        <v>25</v>
      </c>
      <c r="L7" s="119">
        <v>21</v>
      </c>
      <c r="M7" s="119">
        <v>24</v>
      </c>
      <c r="N7" s="119">
        <v>6</v>
      </c>
      <c r="O7" s="119">
        <v>1</v>
      </c>
      <c r="P7" s="119">
        <v>2</v>
      </c>
      <c r="Q7" s="119">
        <v>0</v>
      </c>
      <c r="R7" s="119">
        <v>62</v>
      </c>
      <c r="S7" s="191">
        <v>0.38541666666666669</v>
      </c>
      <c r="T7" s="191">
        <v>0.50420168067226889</v>
      </c>
      <c r="U7" s="191">
        <v>0.64583333333333337</v>
      </c>
      <c r="V7" s="191">
        <v>1.1500350140056024</v>
      </c>
      <c r="X7" s="119" t="s">
        <v>4</v>
      </c>
      <c r="Y7" s="119" t="s">
        <v>4</v>
      </c>
      <c r="Z7" s="40" t="s">
        <v>93</v>
      </c>
      <c r="AB7" s="40"/>
    </row>
    <row r="8" spans="1:28" x14ac:dyDescent="0.25">
      <c r="A8" s="40" t="s">
        <v>233</v>
      </c>
      <c r="B8" s="119">
        <v>26</v>
      </c>
      <c r="C8" s="119">
        <v>111</v>
      </c>
      <c r="D8" s="119">
        <v>102</v>
      </c>
      <c r="E8" s="119">
        <v>8</v>
      </c>
      <c r="F8" s="119">
        <v>22</v>
      </c>
      <c r="G8" s="119">
        <v>20</v>
      </c>
      <c r="H8" s="119">
        <v>1</v>
      </c>
      <c r="I8" s="119">
        <v>0</v>
      </c>
      <c r="J8" s="119">
        <v>1</v>
      </c>
      <c r="K8" s="119">
        <v>14</v>
      </c>
      <c r="L8" s="119">
        <v>4</v>
      </c>
      <c r="M8" s="119">
        <v>21</v>
      </c>
      <c r="N8" s="119">
        <v>6</v>
      </c>
      <c r="O8" s="119">
        <v>2</v>
      </c>
      <c r="P8" s="119">
        <v>2</v>
      </c>
      <c r="Q8" s="119">
        <v>1</v>
      </c>
      <c r="R8" s="119">
        <v>26</v>
      </c>
      <c r="S8" s="191">
        <v>0.21568627450980393</v>
      </c>
      <c r="T8" s="191">
        <v>0.25688073394495414</v>
      </c>
      <c r="U8" s="191">
        <v>0.25490196078431371</v>
      </c>
      <c r="V8" s="191">
        <v>0.51178269472926785</v>
      </c>
      <c r="X8" s="119" t="s">
        <v>4</v>
      </c>
      <c r="Y8" s="119" t="s">
        <v>4</v>
      </c>
      <c r="Z8" s="40" t="s">
        <v>93</v>
      </c>
      <c r="AB8" s="40"/>
    </row>
    <row r="9" spans="1:28" x14ac:dyDescent="0.25">
      <c r="A9" s="40" t="s">
        <v>237</v>
      </c>
      <c r="B9" s="119">
        <v>24</v>
      </c>
      <c r="C9" s="119">
        <v>107</v>
      </c>
      <c r="D9" s="119">
        <v>89</v>
      </c>
      <c r="E9" s="119">
        <v>22</v>
      </c>
      <c r="F9" s="119">
        <v>26</v>
      </c>
      <c r="G9" s="119">
        <v>25</v>
      </c>
      <c r="H9" s="119">
        <v>1</v>
      </c>
      <c r="I9" s="119">
        <v>0</v>
      </c>
      <c r="J9" s="119">
        <v>0</v>
      </c>
      <c r="K9" s="119">
        <v>4</v>
      </c>
      <c r="L9" s="119">
        <v>15</v>
      </c>
      <c r="M9" s="119">
        <v>9</v>
      </c>
      <c r="N9" s="119">
        <v>10</v>
      </c>
      <c r="O9" s="119">
        <v>1</v>
      </c>
      <c r="P9" s="119">
        <v>2</v>
      </c>
      <c r="Q9" s="119">
        <v>0</v>
      </c>
      <c r="R9" s="119">
        <v>27</v>
      </c>
      <c r="S9" s="191">
        <v>0.29213483146067415</v>
      </c>
      <c r="T9" s="191">
        <v>0.40566037735849059</v>
      </c>
      <c r="U9" s="191">
        <v>0.30337078651685395</v>
      </c>
      <c r="V9" s="191">
        <v>0.70903116387534459</v>
      </c>
      <c r="X9" s="119" t="s">
        <v>95</v>
      </c>
      <c r="Y9" s="119" t="s">
        <v>4</v>
      </c>
      <c r="Z9" s="40" t="s">
        <v>90</v>
      </c>
      <c r="AA9" s="40" t="s">
        <v>741</v>
      </c>
      <c r="AB9" s="40"/>
    </row>
    <row r="10" spans="1:28" x14ac:dyDescent="0.25">
      <c r="A10" s="40" t="s">
        <v>245</v>
      </c>
      <c r="B10" s="119">
        <v>24</v>
      </c>
      <c r="C10" s="119">
        <v>102</v>
      </c>
      <c r="D10" s="119">
        <v>88</v>
      </c>
      <c r="E10" s="119">
        <v>10</v>
      </c>
      <c r="F10" s="119">
        <v>27</v>
      </c>
      <c r="G10" s="119">
        <v>21</v>
      </c>
      <c r="H10" s="119">
        <v>5</v>
      </c>
      <c r="I10" s="119">
        <v>0</v>
      </c>
      <c r="J10" s="119">
        <v>1</v>
      </c>
      <c r="K10" s="119">
        <v>12</v>
      </c>
      <c r="L10" s="119">
        <v>6</v>
      </c>
      <c r="M10" s="119">
        <v>31</v>
      </c>
      <c r="N10" s="119">
        <v>0</v>
      </c>
      <c r="O10" s="119">
        <v>1</v>
      </c>
      <c r="P10" s="119">
        <v>4</v>
      </c>
      <c r="Q10" s="119">
        <v>0</v>
      </c>
      <c r="R10" s="119">
        <v>35</v>
      </c>
      <c r="S10" s="191">
        <v>0.30681818181818182</v>
      </c>
      <c r="T10" s="191">
        <v>0.37755102040816324</v>
      </c>
      <c r="U10" s="191">
        <v>0.39772727272727271</v>
      </c>
      <c r="V10" s="191">
        <v>0.77527829313543595</v>
      </c>
      <c r="X10" s="119" t="s">
        <v>4</v>
      </c>
      <c r="Y10" s="119" t="s">
        <v>4</v>
      </c>
      <c r="Z10" s="40" t="s">
        <v>90</v>
      </c>
      <c r="AA10" s="40" t="s">
        <v>91</v>
      </c>
      <c r="AB10" s="40"/>
    </row>
    <row r="11" spans="1:28" x14ac:dyDescent="0.25">
      <c r="A11" s="40" t="s">
        <v>232</v>
      </c>
      <c r="B11" s="119">
        <v>23</v>
      </c>
      <c r="C11" s="119">
        <v>97</v>
      </c>
      <c r="D11" s="119">
        <v>87</v>
      </c>
      <c r="E11" s="119">
        <v>11</v>
      </c>
      <c r="F11" s="119">
        <v>28</v>
      </c>
      <c r="G11" s="119">
        <v>22</v>
      </c>
      <c r="H11" s="119">
        <v>3</v>
      </c>
      <c r="I11" s="119">
        <v>0</v>
      </c>
      <c r="J11" s="119">
        <v>3</v>
      </c>
      <c r="K11" s="119">
        <v>15</v>
      </c>
      <c r="L11" s="119">
        <v>6</v>
      </c>
      <c r="M11" s="119">
        <v>16</v>
      </c>
      <c r="N11" s="119">
        <v>1</v>
      </c>
      <c r="O11" s="119">
        <v>2</v>
      </c>
      <c r="P11" s="119">
        <v>2</v>
      </c>
      <c r="Q11" s="119">
        <v>0</v>
      </c>
      <c r="R11" s="119">
        <v>40</v>
      </c>
      <c r="S11" s="191">
        <v>0.32183908045977011</v>
      </c>
      <c r="T11" s="191">
        <v>0.37894736842105264</v>
      </c>
      <c r="U11" s="191">
        <v>0.45977011494252873</v>
      </c>
      <c r="V11" s="191">
        <v>0.83871748336358132</v>
      </c>
      <c r="X11" s="119" t="s">
        <v>4</v>
      </c>
      <c r="Y11" s="119" t="s">
        <v>4</v>
      </c>
      <c r="Z11" s="40" t="s">
        <v>94</v>
      </c>
      <c r="AA11" s="40" t="s">
        <v>101</v>
      </c>
      <c r="AB11" s="40"/>
    </row>
    <row r="12" spans="1:28" x14ac:dyDescent="0.25">
      <c r="A12" s="40" t="s">
        <v>225</v>
      </c>
      <c r="B12" s="119">
        <v>21</v>
      </c>
      <c r="C12" s="119">
        <v>76</v>
      </c>
      <c r="D12" s="119">
        <v>70</v>
      </c>
      <c r="E12" s="119">
        <v>6</v>
      </c>
      <c r="F12" s="119">
        <v>16</v>
      </c>
      <c r="G12" s="119">
        <v>14</v>
      </c>
      <c r="H12" s="119">
        <v>2</v>
      </c>
      <c r="I12" s="119">
        <v>0</v>
      </c>
      <c r="J12" s="119">
        <v>0</v>
      </c>
      <c r="K12" s="119">
        <v>4</v>
      </c>
      <c r="L12" s="119">
        <v>6</v>
      </c>
      <c r="M12" s="119">
        <v>32</v>
      </c>
      <c r="N12" s="119">
        <v>0</v>
      </c>
      <c r="O12" s="119">
        <v>0</v>
      </c>
      <c r="P12" s="119">
        <v>0</v>
      </c>
      <c r="Q12" s="119">
        <v>0</v>
      </c>
      <c r="R12" s="119">
        <v>18</v>
      </c>
      <c r="S12" s="191">
        <v>0.22857142857142856</v>
      </c>
      <c r="T12" s="191">
        <v>0.28947368421052633</v>
      </c>
      <c r="U12" s="191">
        <v>0.25714285714285712</v>
      </c>
      <c r="V12" s="191">
        <v>0.54661654135338344</v>
      </c>
      <c r="X12" s="119" t="s">
        <v>4</v>
      </c>
      <c r="Y12" s="119" t="s">
        <v>4</v>
      </c>
      <c r="Z12" s="40" t="s">
        <v>93</v>
      </c>
      <c r="AB12" s="40"/>
    </row>
    <row r="13" spans="1:28" x14ac:dyDescent="0.25">
      <c r="A13" s="40" t="s">
        <v>230</v>
      </c>
      <c r="B13" s="119">
        <v>15</v>
      </c>
      <c r="C13" s="119">
        <v>49</v>
      </c>
      <c r="D13" s="119">
        <v>38</v>
      </c>
      <c r="E13" s="119">
        <v>3</v>
      </c>
      <c r="F13" s="119">
        <v>4</v>
      </c>
      <c r="G13" s="119">
        <v>3</v>
      </c>
      <c r="H13" s="119">
        <v>1</v>
      </c>
      <c r="I13" s="119">
        <v>0</v>
      </c>
      <c r="J13" s="119">
        <v>0</v>
      </c>
      <c r="K13" s="119">
        <v>5</v>
      </c>
      <c r="L13" s="119">
        <v>5</v>
      </c>
      <c r="M13" s="119">
        <v>15</v>
      </c>
      <c r="N13" s="119">
        <v>1</v>
      </c>
      <c r="O13" s="119">
        <v>1</v>
      </c>
      <c r="P13" s="119">
        <v>3</v>
      </c>
      <c r="Q13" s="119">
        <v>2</v>
      </c>
      <c r="R13" s="119">
        <v>5</v>
      </c>
      <c r="S13" s="191">
        <v>0.10526315789473684</v>
      </c>
      <c r="T13" s="191">
        <v>0.25</v>
      </c>
      <c r="U13" s="191">
        <v>0.13157894736842105</v>
      </c>
      <c r="V13" s="191">
        <v>0.38157894736842102</v>
      </c>
      <c r="X13" s="119" t="s">
        <v>4</v>
      </c>
      <c r="Y13" s="119" t="s">
        <v>4</v>
      </c>
      <c r="Z13" s="40" t="s">
        <v>90</v>
      </c>
      <c r="AB13" s="40"/>
    </row>
    <row r="14" spans="1:28" x14ac:dyDescent="0.25">
      <c r="A14" s="40" t="s">
        <v>229</v>
      </c>
      <c r="B14" s="119">
        <v>13</v>
      </c>
      <c r="C14" s="119">
        <v>39</v>
      </c>
      <c r="D14" s="119">
        <v>36</v>
      </c>
      <c r="E14" s="119">
        <v>3</v>
      </c>
      <c r="F14" s="119">
        <v>6</v>
      </c>
      <c r="G14" s="119">
        <v>5</v>
      </c>
      <c r="H14" s="119">
        <v>1</v>
      </c>
      <c r="I14" s="119">
        <v>0</v>
      </c>
      <c r="J14" s="119">
        <v>0</v>
      </c>
      <c r="K14" s="119">
        <v>3</v>
      </c>
      <c r="L14" s="119">
        <v>0</v>
      </c>
      <c r="M14" s="119">
        <v>9</v>
      </c>
      <c r="N14" s="119">
        <v>0</v>
      </c>
      <c r="O14" s="119">
        <v>0</v>
      </c>
      <c r="P14" s="119">
        <v>3</v>
      </c>
      <c r="Q14" s="119">
        <v>0</v>
      </c>
      <c r="R14" s="119">
        <v>7</v>
      </c>
      <c r="S14" s="191">
        <v>0.16666666666666666</v>
      </c>
      <c r="T14" s="191">
        <v>0.23076923076923078</v>
      </c>
      <c r="U14" s="191">
        <v>0.19444444444444445</v>
      </c>
      <c r="V14" s="191">
        <v>0.42521367521367526</v>
      </c>
      <c r="X14" s="119" t="s">
        <v>4</v>
      </c>
      <c r="Y14" s="119" t="s">
        <v>4</v>
      </c>
      <c r="Z14" s="40" t="s">
        <v>93</v>
      </c>
      <c r="AB14" s="40"/>
    </row>
    <row r="15" spans="1:28" x14ac:dyDescent="0.25">
      <c r="A15" s="40" t="s">
        <v>223</v>
      </c>
      <c r="B15" s="119">
        <v>10</v>
      </c>
      <c r="C15" s="119">
        <v>40</v>
      </c>
      <c r="D15" s="119">
        <v>34</v>
      </c>
      <c r="E15" s="119">
        <v>8</v>
      </c>
      <c r="F15" s="119">
        <v>6</v>
      </c>
      <c r="G15" s="119">
        <v>3</v>
      </c>
      <c r="H15" s="119">
        <v>2</v>
      </c>
      <c r="I15" s="119">
        <v>0</v>
      </c>
      <c r="J15" s="119">
        <v>1</v>
      </c>
      <c r="K15" s="119">
        <v>4</v>
      </c>
      <c r="L15" s="119">
        <v>4</v>
      </c>
      <c r="M15" s="119">
        <v>10</v>
      </c>
      <c r="N15" s="119">
        <v>3</v>
      </c>
      <c r="O15" s="119">
        <v>0</v>
      </c>
      <c r="P15" s="119">
        <v>2</v>
      </c>
      <c r="Q15" s="119">
        <v>0</v>
      </c>
      <c r="R15" s="119">
        <v>11</v>
      </c>
      <c r="S15" s="191">
        <v>0.17647058823529413</v>
      </c>
      <c r="T15" s="191">
        <v>0.3</v>
      </c>
      <c r="U15" s="191">
        <v>0.3235294117647059</v>
      </c>
      <c r="V15" s="191">
        <v>0.62352941176470589</v>
      </c>
      <c r="X15" s="119" t="s">
        <v>4</v>
      </c>
      <c r="Y15" s="119" t="s">
        <v>4</v>
      </c>
      <c r="Z15" s="40" t="s">
        <v>93</v>
      </c>
      <c r="AB15" s="40"/>
    </row>
    <row r="16" spans="1:28" x14ac:dyDescent="0.25">
      <c r="A16" s="40" t="s">
        <v>231</v>
      </c>
      <c r="B16" s="119">
        <v>9</v>
      </c>
      <c r="C16" s="119">
        <v>28</v>
      </c>
      <c r="D16" s="119">
        <v>25</v>
      </c>
      <c r="E16" s="119">
        <v>1</v>
      </c>
      <c r="F16" s="119">
        <v>2</v>
      </c>
      <c r="G16" s="119">
        <v>2</v>
      </c>
      <c r="H16" s="119">
        <v>0</v>
      </c>
      <c r="I16" s="119">
        <v>0</v>
      </c>
      <c r="J16" s="119">
        <v>0</v>
      </c>
      <c r="K16" s="119">
        <v>3</v>
      </c>
      <c r="L16" s="119">
        <v>3</v>
      </c>
      <c r="M16" s="119">
        <v>14</v>
      </c>
      <c r="N16" s="119">
        <v>0</v>
      </c>
      <c r="O16" s="119">
        <v>0</v>
      </c>
      <c r="P16" s="119">
        <v>0</v>
      </c>
      <c r="Q16" s="119">
        <v>0</v>
      </c>
      <c r="R16" s="119">
        <v>2</v>
      </c>
      <c r="S16" s="191">
        <v>0.08</v>
      </c>
      <c r="T16" s="191">
        <v>0.17857142857142858</v>
      </c>
      <c r="U16" s="191">
        <v>0.08</v>
      </c>
      <c r="V16" s="191">
        <v>0.25857142857142856</v>
      </c>
      <c r="X16" s="119" t="s">
        <v>4</v>
      </c>
      <c r="Y16" s="119" t="s">
        <v>4</v>
      </c>
      <c r="Z16" s="40" t="s">
        <v>93</v>
      </c>
      <c r="AB16" s="40"/>
    </row>
    <row r="17" spans="1:28" x14ac:dyDescent="0.25">
      <c r="A17" s="40" t="s">
        <v>236</v>
      </c>
      <c r="B17" s="119">
        <v>9</v>
      </c>
      <c r="C17" s="119">
        <v>30</v>
      </c>
      <c r="D17" s="119">
        <v>28</v>
      </c>
      <c r="E17" s="119">
        <v>2</v>
      </c>
      <c r="F17" s="119">
        <v>6</v>
      </c>
      <c r="G17" s="119">
        <v>5</v>
      </c>
      <c r="H17" s="119">
        <v>1</v>
      </c>
      <c r="I17" s="119">
        <v>0</v>
      </c>
      <c r="J17" s="119">
        <v>0</v>
      </c>
      <c r="K17" s="119">
        <v>3</v>
      </c>
      <c r="L17" s="119">
        <v>2</v>
      </c>
      <c r="M17" s="119">
        <v>8</v>
      </c>
      <c r="N17" s="119">
        <v>0</v>
      </c>
      <c r="O17" s="119">
        <v>0</v>
      </c>
      <c r="P17" s="119">
        <v>0</v>
      </c>
      <c r="Q17" s="119">
        <v>0</v>
      </c>
      <c r="R17" s="119">
        <v>7</v>
      </c>
      <c r="S17" s="191">
        <v>0.21428571428571427</v>
      </c>
      <c r="T17" s="191">
        <v>0.26666666666666666</v>
      </c>
      <c r="U17" s="191">
        <v>0.25</v>
      </c>
      <c r="V17" s="191">
        <v>0.51666666666666661</v>
      </c>
      <c r="X17" s="119" t="s">
        <v>92</v>
      </c>
      <c r="Y17" s="119" t="s">
        <v>92</v>
      </c>
      <c r="Z17" s="40" t="s">
        <v>93</v>
      </c>
      <c r="AB17" s="40"/>
    </row>
    <row r="18" spans="1:28" x14ac:dyDescent="0.25">
      <c r="A18" s="40" t="s">
        <v>220</v>
      </c>
      <c r="B18" s="119">
        <v>8</v>
      </c>
      <c r="C18" s="119">
        <v>25</v>
      </c>
      <c r="D18" s="119">
        <v>24</v>
      </c>
      <c r="E18" s="119">
        <v>2</v>
      </c>
      <c r="F18" s="119">
        <v>5</v>
      </c>
      <c r="G18" s="119">
        <v>2</v>
      </c>
      <c r="H18" s="119">
        <v>2</v>
      </c>
      <c r="I18" s="119">
        <v>1</v>
      </c>
      <c r="J18" s="119">
        <v>0</v>
      </c>
      <c r="K18" s="119">
        <v>2</v>
      </c>
      <c r="L18" s="119">
        <v>1</v>
      </c>
      <c r="M18" s="119">
        <v>10</v>
      </c>
      <c r="N18" s="119">
        <v>0</v>
      </c>
      <c r="O18" s="119">
        <v>0</v>
      </c>
      <c r="P18" s="119">
        <v>0</v>
      </c>
      <c r="Q18" s="119">
        <v>0</v>
      </c>
      <c r="R18" s="119">
        <v>9</v>
      </c>
      <c r="S18" s="191">
        <v>0.20833333333333334</v>
      </c>
      <c r="T18" s="191">
        <v>0.24</v>
      </c>
      <c r="U18" s="191">
        <v>0.375</v>
      </c>
      <c r="V18" s="191">
        <v>0.61499999999999999</v>
      </c>
      <c r="X18" s="119" t="s">
        <v>92</v>
      </c>
      <c r="Y18" s="119" t="s">
        <v>92</v>
      </c>
      <c r="Z18" s="40" t="s">
        <v>93</v>
      </c>
      <c r="AB18" s="40"/>
    </row>
    <row r="19" spans="1:28" x14ac:dyDescent="0.25">
      <c r="A19" s="40" t="s">
        <v>244</v>
      </c>
      <c r="B19" s="119">
        <v>8</v>
      </c>
      <c r="C19" s="119">
        <v>33</v>
      </c>
      <c r="D19" s="119">
        <v>26</v>
      </c>
      <c r="E19" s="119">
        <v>5</v>
      </c>
      <c r="F19" s="119">
        <v>5</v>
      </c>
      <c r="G19" s="119">
        <v>3</v>
      </c>
      <c r="H19" s="119">
        <v>2</v>
      </c>
      <c r="I19" s="119">
        <v>0</v>
      </c>
      <c r="J19" s="119">
        <v>0</v>
      </c>
      <c r="K19" s="119">
        <v>3</v>
      </c>
      <c r="L19" s="119">
        <v>7</v>
      </c>
      <c r="M19" s="119">
        <v>8</v>
      </c>
      <c r="N19" s="119">
        <v>2</v>
      </c>
      <c r="O19" s="119">
        <v>0</v>
      </c>
      <c r="P19" s="119">
        <v>0</v>
      </c>
      <c r="Q19" s="119">
        <v>0</v>
      </c>
      <c r="R19" s="119">
        <v>7</v>
      </c>
      <c r="S19" s="191">
        <v>0.19230769230769232</v>
      </c>
      <c r="T19" s="191">
        <v>0.36363636363636365</v>
      </c>
      <c r="U19" s="191">
        <v>0.26923076923076922</v>
      </c>
      <c r="V19" s="191">
        <v>0.63286713286713292</v>
      </c>
      <c r="X19" s="119" t="s">
        <v>4</v>
      </c>
      <c r="Y19" s="119" t="s">
        <v>4</v>
      </c>
      <c r="Z19" s="40" t="s">
        <v>93</v>
      </c>
      <c r="AB19" s="40"/>
    </row>
    <row r="20" spans="1:28" x14ac:dyDescent="0.25">
      <c r="A20" s="40" t="s">
        <v>234</v>
      </c>
      <c r="B20" s="119">
        <v>7</v>
      </c>
      <c r="C20" s="119">
        <v>26</v>
      </c>
      <c r="D20" s="119">
        <v>25</v>
      </c>
      <c r="E20" s="119">
        <v>3</v>
      </c>
      <c r="F20" s="119">
        <v>5</v>
      </c>
      <c r="G20" s="119">
        <v>5</v>
      </c>
      <c r="H20" s="119">
        <v>0</v>
      </c>
      <c r="I20" s="119">
        <v>0</v>
      </c>
      <c r="J20" s="119">
        <v>0</v>
      </c>
      <c r="K20" s="119">
        <v>2</v>
      </c>
      <c r="L20" s="119">
        <v>1</v>
      </c>
      <c r="M20" s="119">
        <v>8</v>
      </c>
      <c r="N20" s="119">
        <v>1</v>
      </c>
      <c r="O20" s="119">
        <v>0</v>
      </c>
      <c r="P20" s="119">
        <v>0</v>
      </c>
      <c r="Q20" s="119">
        <v>0</v>
      </c>
      <c r="R20" s="119">
        <v>5</v>
      </c>
      <c r="S20" s="191">
        <v>0.2</v>
      </c>
      <c r="T20" s="191">
        <v>0.23076923076923078</v>
      </c>
      <c r="U20" s="191">
        <v>0.2</v>
      </c>
      <c r="V20" s="191">
        <v>0.43076923076923079</v>
      </c>
      <c r="X20" s="119" t="s">
        <v>4</v>
      </c>
      <c r="Y20" s="119" t="s">
        <v>4</v>
      </c>
      <c r="Z20" s="40" t="s">
        <v>93</v>
      </c>
      <c r="AA20" s="40" t="s">
        <v>97</v>
      </c>
      <c r="AB20" s="40"/>
    </row>
    <row r="21" spans="1:28" x14ac:dyDescent="0.25">
      <c r="A21" s="40" t="s">
        <v>222</v>
      </c>
      <c r="B21" s="119">
        <v>4</v>
      </c>
      <c r="C21" s="119">
        <v>10</v>
      </c>
      <c r="D21" s="119">
        <v>9</v>
      </c>
      <c r="E21" s="119">
        <v>1</v>
      </c>
      <c r="F21" s="119">
        <v>2</v>
      </c>
      <c r="G21" s="119">
        <v>1</v>
      </c>
      <c r="H21" s="119">
        <v>1</v>
      </c>
      <c r="I21" s="119">
        <v>0</v>
      </c>
      <c r="J21" s="119">
        <v>0</v>
      </c>
      <c r="K21" s="119">
        <v>2</v>
      </c>
      <c r="L21" s="119">
        <v>1</v>
      </c>
      <c r="M21" s="119">
        <v>2</v>
      </c>
      <c r="N21" s="119">
        <v>1</v>
      </c>
      <c r="O21" s="119">
        <v>0</v>
      </c>
      <c r="P21" s="119">
        <v>0</v>
      </c>
      <c r="Q21" s="119">
        <v>0</v>
      </c>
      <c r="R21" s="119">
        <v>3</v>
      </c>
      <c r="S21" s="191">
        <v>0.22222222222222221</v>
      </c>
      <c r="T21" s="191">
        <v>0.3</v>
      </c>
      <c r="U21" s="191">
        <v>0.33333333333333331</v>
      </c>
      <c r="V21" s="191">
        <v>0.6333333333333333</v>
      </c>
      <c r="X21" s="119" t="s">
        <v>4</v>
      </c>
      <c r="Y21" s="119" t="s">
        <v>4</v>
      </c>
      <c r="Z21" s="40" t="s">
        <v>93</v>
      </c>
      <c r="AB21" s="40"/>
    </row>
    <row r="22" spans="1:28" x14ac:dyDescent="0.25">
      <c r="A22" s="40" t="s">
        <v>243</v>
      </c>
      <c r="B22" s="119">
        <v>3</v>
      </c>
      <c r="C22" s="119">
        <v>7</v>
      </c>
      <c r="D22" s="119">
        <v>7</v>
      </c>
      <c r="E22" s="119">
        <v>0</v>
      </c>
      <c r="F22" s="119">
        <v>1</v>
      </c>
      <c r="G22" s="119">
        <v>1</v>
      </c>
      <c r="H22" s="119">
        <v>0</v>
      </c>
      <c r="I22" s="119">
        <v>0</v>
      </c>
      <c r="J22" s="119">
        <v>0</v>
      </c>
      <c r="K22" s="119">
        <v>2</v>
      </c>
      <c r="L22" s="119">
        <v>0</v>
      </c>
      <c r="M22" s="119">
        <v>2</v>
      </c>
      <c r="N22" s="119">
        <v>0</v>
      </c>
      <c r="O22" s="119">
        <v>0</v>
      </c>
      <c r="P22" s="119">
        <v>0</v>
      </c>
      <c r="Q22" s="119">
        <v>0</v>
      </c>
      <c r="R22" s="119">
        <v>1</v>
      </c>
      <c r="S22" s="191">
        <v>0.14285714285714285</v>
      </c>
      <c r="T22" s="191">
        <v>0.14285714285714285</v>
      </c>
      <c r="U22" s="191">
        <v>0.14285714285714285</v>
      </c>
      <c r="V22" s="191">
        <v>0.2857142857142857</v>
      </c>
      <c r="X22" s="119" t="s">
        <v>4</v>
      </c>
      <c r="Y22" s="119" t="s">
        <v>4</v>
      </c>
      <c r="Z22" s="40" t="s">
        <v>90</v>
      </c>
      <c r="AA22" s="40" t="s">
        <v>109</v>
      </c>
      <c r="AB22" s="40"/>
    </row>
    <row r="23" spans="1:28" x14ac:dyDescent="0.25">
      <c r="A23" s="40" t="s">
        <v>221</v>
      </c>
      <c r="B23" s="119">
        <v>2</v>
      </c>
      <c r="C23" s="119">
        <v>6</v>
      </c>
      <c r="D23" s="119">
        <v>5</v>
      </c>
      <c r="E23" s="119">
        <v>2</v>
      </c>
      <c r="F23" s="119">
        <v>2</v>
      </c>
      <c r="G23" s="119">
        <v>2</v>
      </c>
      <c r="H23" s="119">
        <v>0</v>
      </c>
      <c r="I23" s="119">
        <v>0</v>
      </c>
      <c r="J23" s="119">
        <v>0</v>
      </c>
      <c r="K23" s="119">
        <v>0</v>
      </c>
      <c r="L23" s="119">
        <v>1</v>
      </c>
      <c r="M23" s="119">
        <v>3</v>
      </c>
      <c r="N23" s="119">
        <v>0</v>
      </c>
      <c r="O23" s="119">
        <v>0</v>
      </c>
      <c r="P23" s="119">
        <v>0</v>
      </c>
      <c r="Q23" s="119">
        <v>0</v>
      </c>
      <c r="R23" s="119">
        <v>2</v>
      </c>
      <c r="S23" s="191">
        <v>0.4</v>
      </c>
      <c r="T23" s="191">
        <v>0.5</v>
      </c>
      <c r="U23" s="191">
        <v>0.4</v>
      </c>
      <c r="V23" s="191">
        <v>0.9</v>
      </c>
      <c r="X23" s="119" t="s">
        <v>4</v>
      </c>
      <c r="Y23" s="119" t="s">
        <v>4</v>
      </c>
      <c r="Z23" s="40" t="s">
        <v>93</v>
      </c>
      <c r="AB23" s="40"/>
    </row>
    <row r="24" spans="1:28" x14ac:dyDescent="0.25">
      <c r="A24" s="40" t="s">
        <v>238</v>
      </c>
      <c r="B24" s="119">
        <v>2</v>
      </c>
      <c r="C24" s="119">
        <v>10</v>
      </c>
      <c r="D24" s="119">
        <v>10</v>
      </c>
      <c r="E24" s="119">
        <v>1</v>
      </c>
      <c r="F24" s="119">
        <v>3</v>
      </c>
      <c r="G24" s="119">
        <v>2</v>
      </c>
      <c r="H24" s="119">
        <v>0</v>
      </c>
      <c r="I24" s="119">
        <v>0</v>
      </c>
      <c r="J24" s="119">
        <v>1</v>
      </c>
      <c r="K24" s="119">
        <v>3</v>
      </c>
      <c r="L24" s="119">
        <v>0</v>
      </c>
      <c r="M24" s="119">
        <v>2</v>
      </c>
      <c r="N24" s="119">
        <v>0</v>
      </c>
      <c r="O24" s="119">
        <v>0</v>
      </c>
      <c r="P24" s="119">
        <v>0</v>
      </c>
      <c r="Q24" s="119">
        <v>0</v>
      </c>
      <c r="R24" s="119">
        <v>6</v>
      </c>
      <c r="S24" s="191">
        <v>0.3</v>
      </c>
      <c r="T24" s="191">
        <v>0.3</v>
      </c>
      <c r="U24" s="191">
        <v>0.6</v>
      </c>
      <c r="V24" s="191">
        <v>0.89999999999999991</v>
      </c>
      <c r="X24" s="119" t="s">
        <v>4</v>
      </c>
      <c r="Y24" s="119" t="s">
        <v>4</v>
      </c>
      <c r="Z24" s="40" t="s">
        <v>93</v>
      </c>
      <c r="AA24" s="40" t="s">
        <v>97</v>
      </c>
      <c r="AB24" s="40"/>
    </row>
    <row r="25" spans="1:28" x14ac:dyDescent="0.25">
      <c r="A25" s="40" t="s">
        <v>242</v>
      </c>
      <c r="B25" s="119">
        <v>2</v>
      </c>
      <c r="C25" s="119">
        <v>6</v>
      </c>
      <c r="D25" s="119">
        <v>6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4</v>
      </c>
      <c r="N25" s="119">
        <v>0</v>
      </c>
      <c r="O25" s="119">
        <v>0</v>
      </c>
      <c r="P25" s="119">
        <v>0</v>
      </c>
      <c r="Q25" s="119">
        <v>0</v>
      </c>
      <c r="R25" s="119">
        <v>0</v>
      </c>
      <c r="S25" s="191">
        <v>0</v>
      </c>
      <c r="T25" s="191">
        <v>0</v>
      </c>
      <c r="U25" s="191">
        <v>0</v>
      </c>
      <c r="V25" s="191">
        <v>0</v>
      </c>
      <c r="X25" s="119" t="s">
        <v>4</v>
      </c>
      <c r="Y25" s="119" t="s">
        <v>4</v>
      </c>
      <c r="Z25" s="40" t="s">
        <v>93</v>
      </c>
      <c r="AB25" s="40"/>
    </row>
    <row r="26" spans="1:28" x14ac:dyDescent="0.25">
      <c r="A26" s="40" t="s">
        <v>224</v>
      </c>
      <c r="B26" s="119">
        <v>1</v>
      </c>
      <c r="C26" s="119">
        <v>4</v>
      </c>
      <c r="D26" s="119">
        <v>3</v>
      </c>
      <c r="E26" s="119">
        <v>1</v>
      </c>
      <c r="F26" s="119">
        <v>1</v>
      </c>
      <c r="G26" s="119">
        <v>0</v>
      </c>
      <c r="H26" s="119">
        <v>1</v>
      </c>
      <c r="I26" s="119">
        <v>0</v>
      </c>
      <c r="J26" s="119">
        <v>0</v>
      </c>
      <c r="K26" s="119">
        <v>0</v>
      </c>
      <c r="L26" s="119">
        <v>1</v>
      </c>
      <c r="M26" s="119">
        <v>1</v>
      </c>
      <c r="N26" s="119">
        <v>0</v>
      </c>
      <c r="O26" s="119">
        <v>0</v>
      </c>
      <c r="P26" s="119">
        <v>0</v>
      </c>
      <c r="Q26" s="119">
        <v>0</v>
      </c>
      <c r="R26" s="119">
        <v>2</v>
      </c>
      <c r="S26" s="191">
        <v>0.33333333333333331</v>
      </c>
      <c r="T26" s="191">
        <v>0.5</v>
      </c>
      <c r="U26" s="191">
        <v>0.66666666666666663</v>
      </c>
      <c r="V26" s="191">
        <v>1.1666666666666665</v>
      </c>
      <c r="X26" s="119" t="s">
        <v>4</v>
      </c>
      <c r="Y26" s="119" t="s">
        <v>4</v>
      </c>
      <c r="Z26" s="40" t="s">
        <v>90</v>
      </c>
      <c r="AB26" s="40"/>
    </row>
    <row r="27" spans="1:28" x14ac:dyDescent="0.25">
      <c r="A27" s="40" t="s">
        <v>226</v>
      </c>
      <c r="B27" s="119">
        <v>1</v>
      </c>
      <c r="C27" s="119">
        <v>1</v>
      </c>
      <c r="D27" s="119">
        <v>1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1</v>
      </c>
      <c r="N27" s="119">
        <v>0</v>
      </c>
      <c r="O27" s="119">
        <v>0</v>
      </c>
      <c r="P27" s="119">
        <v>0</v>
      </c>
      <c r="Q27" s="119">
        <v>0</v>
      </c>
      <c r="R27" s="119">
        <v>0</v>
      </c>
      <c r="S27" s="191">
        <v>0</v>
      </c>
      <c r="T27" s="191">
        <v>0</v>
      </c>
      <c r="U27" s="191">
        <v>0</v>
      </c>
      <c r="V27" s="191">
        <v>0</v>
      </c>
      <c r="X27" s="119" t="s">
        <v>4</v>
      </c>
      <c r="Y27" s="119" t="s">
        <v>4</v>
      </c>
      <c r="Z27" s="40" t="s">
        <v>90</v>
      </c>
      <c r="AA27" s="40" t="s">
        <v>101</v>
      </c>
      <c r="AB27" s="40"/>
    </row>
    <row r="28" spans="1:28" x14ac:dyDescent="0.25">
      <c r="A28" s="40" t="s">
        <v>227</v>
      </c>
      <c r="B28" s="119">
        <v>1</v>
      </c>
      <c r="C28" s="119">
        <v>4</v>
      </c>
      <c r="D28" s="119">
        <v>4</v>
      </c>
      <c r="E28" s="119">
        <v>2</v>
      </c>
      <c r="F28" s="119">
        <v>2</v>
      </c>
      <c r="G28" s="119">
        <v>2</v>
      </c>
      <c r="H28" s="119">
        <v>0</v>
      </c>
      <c r="I28" s="119">
        <v>0</v>
      </c>
      <c r="J28" s="119">
        <v>0</v>
      </c>
      <c r="K28" s="119">
        <v>0</v>
      </c>
      <c r="L28" s="119">
        <v>0</v>
      </c>
      <c r="M28" s="119">
        <v>1</v>
      </c>
      <c r="N28" s="119">
        <v>0</v>
      </c>
      <c r="O28" s="119">
        <v>0</v>
      </c>
      <c r="P28" s="119">
        <v>0</v>
      </c>
      <c r="Q28" s="119">
        <v>0</v>
      </c>
      <c r="R28" s="119">
        <v>2</v>
      </c>
      <c r="S28" s="191">
        <v>0.5</v>
      </c>
      <c r="T28" s="191">
        <v>0.5</v>
      </c>
      <c r="U28" s="191">
        <v>0.5</v>
      </c>
      <c r="V28" s="191">
        <v>1</v>
      </c>
      <c r="X28" s="119" t="s">
        <v>4</v>
      </c>
      <c r="Y28" s="119" t="s">
        <v>4</v>
      </c>
      <c r="Z28" s="40" t="s">
        <v>93</v>
      </c>
      <c r="AB28" s="40"/>
    </row>
    <row r="29" spans="1:28" x14ac:dyDescent="0.25">
      <c r="A29" s="40" t="s">
        <v>239</v>
      </c>
      <c r="B29" s="119">
        <v>1</v>
      </c>
      <c r="C29" s="119">
        <v>4</v>
      </c>
      <c r="D29" s="119">
        <v>4</v>
      </c>
      <c r="E29" s="119">
        <v>1</v>
      </c>
      <c r="F29" s="119">
        <v>1</v>
      </c>
      <c r="G29" s="119">
        <v>0</v>
      </c>
      <c r="H29" s="119">
        <v>0</v>
      </c>
      <c r="I29" s="119">
        <v>0</v>
      </c>
      <c r="J29" s="119">
        <v>1</v>
      </c>
      <c r="K29" s="119">
        <v>1</v>
      </c>
      <c r="L29" s="119">
        <v>0</v>
      </c>
      <c r="M29" s="119">
        <v>0</v>
      </c>
      <c r="N29" s="119">
        <v>0</v>
      </c>
      <c r="O29" s="119">
        <v>0</v>
      </c>
      <c r="P29" s="119">
        <v>0</v>
      </c>
      <c r="Q29" s="119">
        <v>0</v>
      </c>
      <c r="R29" s="119">
        <v>4</v>
      </c>
      <c r="S29" s="191">
        <v>0.25</v>
      </c>
      <c r="T29" s="191">
        <v>0.25</v>
      </c>
      <c r="U29" s="191">
        <v>1</v>
      </c>
      <c r="V29" s="191">
        <v>1.25</v>
      </c>
      <c r="X29" s="119" t="s">
        <v>92</v>
      </c>
      <c r="Y29" s="119" t="s">
        <v>4</v>
      </c>
      <c r="Z29" s="40" t="s">
        <v>90</v>
      </c>
      <c r="AA29" s="40" t="s">
        <v>742</v>
      </c>
      <c r="AB29" s="40"/>
    </row>
    <row r="30" spans="1:28" x14ac:dyDescent="0.25">
      <c r="A30" s="40" t="s">
        <v>241</v>
      </c>
      <c r="B30" s="119">
        <v>1</v>
      </c>
      <c r="C30" s="119">
        <v>4</v>
      </c>
      <c r="D30" s="119">
        <v>4</v>
      </c>
      <c r="E30" s="119">
        <v>0</v>
      </c>
      <c r="F30" s="119">
        <v>0</v>
      </c>
      <c r="G30" s="119">
        <v>0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9">
        <v>1</v>
      </c>
      <c r="N30" s="119">
        <v>0</v>
      </c>
      <c r="O30" s="119">
        <v>0</v>
      </c>
      <c r="P30" s="119">
        <v>0</v>
      </c>
      <c r="Q30" s="119">
        <v>0</v>
      </c>
      <c r="R30" s="119">
        <v>0</v>
      </c>
      <c r="S30" s="191">
        <v>0</v>
      </c>
      <c r="T30" s="191">
        <v>0</v>
      </c>
      <c r="U30" s="191">
        <v>0</v>
      </c>
      <c r="V30" s="191">
        <v>0</v>
      </c>
      <c r="X30" s="119" t="s">
        <v>4</v>
      </c>
      <c r="Y30" s="119" t="s">
        <v>4</v>
      </c>
      <c r="Z30" s="40" t="s">
        <v>107</v>
      </c>
      <c r="AB30" s="40"/>
    </row>
    <row r="31" spans="1:28" s="2" customFormat="1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9"/>
      <c r="T31" s="9"/>
      <c r="U31" s="9"/>
      <c r="V31" s="9"/>
      <c r="W31" s="40"/>
      <c r="X31" s="119"/>
      <c r="Y31" s="119"/>
      <c r="Z31" s="40"/>
      <c r="AA31" s="40"/>
    </row>
    <row r="32" spans="1:28" s="2" customFormat="1" ht="13" x14ac:dyDescent="0.3">
      <c r="B32" s="13" t="s">
        <v>1</v>
      </c>
      <c r="C32" s="13" t="s">
        <v>2</v>
      </c>
      <c r="D32" s="13" t="s">
        <v>3</v>
      </c>
      <c r="E32" s="13" t="s">
        <v>4</v>
      </c>
      <c r="F32" s="13" t="s">
        <v>5</v>
      </c>
      <c r="G32" s="13" t="s">
        <v>6</v>
      </c>
      <c r="H32" s="13" t="s">
        <v>7</v>
      </c>
      <c r="I32" s="13" t="s">
        <v>8</v>
      </c>
      <c r="J32" s="13" t="s">
        <v>9</v>
      </c>
      <c r="K32" s="13" t="s">
        <v>10</v>
      </c>
      <c r="L32" s="13" t="s">
        <v>11</v>
      </c>
      <c r="M32" s="13" t="s">
        <v>12</v>
      </c>
      <c r="N32" s="13" t="s">
        <v>13</v>
      </c>
      <c r="O32" s="13" t="s">
        <v>14</v>
      </c>
      <c r="P32" s="13" t="s">
        <v>15</v>
      </c>
      <c r="Q32" s="13" t="s">
        <v>16</v>
      </c>
      <c r="R32" s="13" t="s">
        <v>45</v>
      </c>
      <c r="S32" s="21" t="s">
        <v>17</v>
      </c>
      <c r="T32" s="21" t="s">
        <v>18</v>
      </c>
      <c r="U32" s="21" t="s">
        <v>19</v>
      </c>
      <c r="V32" s="21" t="s">
        <v>20</v>
      </c>
      <c r="W32" s="40"/>
      <c r="X32" s="119"/>
      <c r="Y32" s="119"/>
      <c r="Z32" s="40"/>
      <c r="AA32" s="40"/>
    </row>
    <row r="33" spans="1:27" s="2" customFormat="1" ht="13" x14ac:dyDescent="0.3">
      <c r="A33" s="24" t="s">
        <v>24</v>
      </c>
      <c r="B33" s="19">
        <v>30</v>
      </c>
      <c r="C33" s="19">
        <v>1185</v>
      </c>
      <c r="D33" s="19">
        <v>1019</v>
      </c>
      <c r="E33" s="19">
        <v>156</v>
      </c>
      <c r="F33" s="19">
        <v>275</v>
      </c>
      <c r="G33" s="19">
        <v>212</v>
      </c>
      <c r="H33" s="19">
        <v>44</v>
      </c>
      <c r="I33" s="19">
        <v>4</v>
      </c>
      <c r="J33" s="19">
        <v>15</v>
      </c>
      <c r="K33" s="19">
        <v>137</v>
      </c>
      <c r="L33" s="19">
        <v>120</v>
      </c>
      <c r="M33" s="19">
        <v>263</v>
      </c>
      <c r="N33" s="19">
        <v>39</v>
      </c>
      <c r="O33" s="19">
        <v>10</v>
      </c>
      <c r="P33" s="19">
        <v>27</v>
      </c>
      <c r="Q33" s="19">
        <v>6</v>
      </c>
      <c r="R33" s="19">
        <v>372</v>
      </c>
      <c r="S33" s="22">
        <v>0.26987242394504418</v>
      </c>
      <c r="T33" s="22">
        <v>0.36006825938566556</v>
      </c>
      <c r="U33" s="22">
        <v>0.36506378802747791</v>
      </c>
      <c r="V33" s="22">
        <v>0.72513204741314352</v>
      </c>
      <c r="W33" s="40"/>
      <c r="X33" s="119"/>
      <c r="Y33" s="119"/>
      <c r="Z33" s="40"/>
      <c r="AA33" s="40"/>
    </row>
    <row r="34" spans="1:27" s="2" customFormat="1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20"/>
      <c r="T34" s="20"/>
      <c r="U34" s="20"/>
      <c r="V34" s="20"/>
      <c r="W34" s="40"/>
      <c r="X34" s="119"/>
      <c r="Y34" s="119"/>
      <c r="Z34" s="40"/>
      <c r="AA34" s="40"/>
    </row>
    <row r="35" spans="1:27" s="2" customFormat="1" x14ac:dyDescent="0.2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20"/>
      <c r="T35" s="20"/>
      <c r="U35" s="20"/>
      <c r="V35" s="20"/>
      <c r="W35" s="40"/>
      <c r="X35" s="119"/>
      <c r="Y35" s="119"/>
      <c r="Z35" s="40"/>
      <c r="AA35" s="40"/>
    </row>
  </sheetData>
  <sortState xmlns:xlrd2="http://schemas.microsoft.com/office/spreadsheetml/2017/richdata2" ref="A5:V30">
    <sortCondition descending="1" ref="B5:B3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9E54D-DA3C-40EB-B0FB-D112FFB9578B}">
  <dimension ref="A1:H122"/>
  <sheetViews>
    <sheetView workbookViewId="0">
      <pane ySplit="4" topLeftCell="A5" activePane="bottomLeft" state="frozen"/>
      <selection pane="bottomLeft" sqref="A1:G1"/>
    </sheetView>
  </sheetViews>
  <sheetFormatPr defaultColWidth="8.7265625" defaultRowHeight="14.5" x14ac:dyDescent="0.35"/>
  <cols>
    <col min="1" max="1" width="15" style="85" customWidth="1"/>
    <col min="2" max="2" width="22.54296875" style="85" customWidth="1"/>
    <col min="3" max="3" width="22.7265625" style="85" customWidth="1"/>
    <col min="4" max="4" width="9.1796875" style="189" customWidth="1"/>
    <col min="5" max="5" width="15" style="85" customWidth="1"/>
    <col min="6" max="6" width="22.7265625" style="85" customWidth="1"/>
    <col min="7" max="7" width="22.7265625" style="65" customWidth="1"/>
    <col min="8" max="8" width="6.81640625" style="189" customWidth="1"/>
    <col min="9" max="16384" width="8.7265625" style="189"/>
  </cols>
  <sheetData>
    <row r="1" spans="1:8" ht="18.5" x14ac:dyDescent="0.45">
      <c r="A1" s="202" t="s">
        <v>855</v>
      </c>
      <c r="B1" s="202"/>
      <c r="C1" s="202"/>
      <c r="D1" s="202"/>
      <c r="E1" s="202"/>
      <c r="F1" s="202"/>
      <c r="G1" s="202"/>
    </row>
    <row r="2" spans="1:8" x14ac:dyDescent="0.35">
      <c r="A2" s="203" t="s">
        <v>431</v>
      </c>
      <c r="B2" s="203"/>
      <c r="C2" s="203"/>
      <c r="D2" s="203"/>
      <c r="E2" s="203"/>
      <c r="F2" s="203"/>
      <c r="G2" s="203"/>
    </row>
    <row r="3" spans="1:8" x14ac:dyDescent="0.35">
      <c r="D3" s="87"/>
    </row>
    <row r="4" spans="1:8" x14ac:dyDescent="0.35">
      <c r="A4" s="87"/>
      <c r="B4" s="84" t="s">
        <v>0</v>
      </c>
      <c r="C4" s="84" t="s">
        <v>21</v>
      </c>
      <c r="D4" s="87"/>
      <c r="E4" s="84"/>
      <c r="F4" s="84" t="s">
        <v>0</v>
      </c>
      <c r="G4" s="84" t="s">
        <v>21</v>
      </c>
      <c r="H4" s="195"/>
    </row>
    <row r="5" spans="1:8" x14ac:dyDescent="0.35">
      <c r="A5" s="88" t="s">
        <v>432</v>
      </c>
      <c r="B5" s="84"/>
      <c r="C5" s="84"/>
      <c r="E5" s="88" t="s">
        <v>433</v>
      </c>
      <c r="F5" s="84"/>
      <c r="G5" s="84"/>
      <c r="H5" s="127"/>
    </row>
    <row r="6" spans="1:8" x14ac:dyDescent="0.35">
      <c r="A6" s="196">
        <v>591</v>
      </c>
      <c r="B6" s="197" t="s">
        <v>339</v>
      </c>
      <c r="C6" s="198" t="s">
        <v>808</v>
      </c>
      <c r="E6" s="114">
        <v>0.40417457305502846</v>
      </c>
      <c r="F6" s="197" t="s">
        <v>340</v>
      </c>
      <c r="G6" s="198" t="s">
        <v>810</v>
      </c>
    </row>
    <row r="7" spans="1:8" x14ac:dyDescent="0.35">
      <c r="A7" s="196">
        <v>520</v>
      </c>
      <c r="B7" s="197" t="s">
        <v>240</v>
      </c>
      <c r="C7" s="198" t="s">
        <v>698</v>
      </c>
      <c r="E7" s="114">
        <v>0.3987138263665595</v>
      </c>
      <c r="F7" s="197" t="s">
        <v>228</v>
      </c>
      <c r="G7" s="198" t="s">
        <v>246</v>
      </c>
    </row>
    <row r="8" spans="1:8" x14ac:dyDescent="0.35">
      <c r="A8" s="196">
        <v>487</v>
      </c>
      <c r="B8" s="197" t="s">
        <v>235</v>
      </c>
      <c r="C8" s="198" t="s">
        <v>247</v>
      </c>
      <c r="E8" s="114">
        <v>0.38907849829351537</v>
      </c>
      <c r="F8" s="197" t="s">
        <v>363</v>
      </c>
      <c r="G8" s="198" t="s">
        <v>811</v>
      </c>
    </row>
    <row r="9" spans="1:8" x14ac:dyDescent="0.35">
      <c r="A9" s="196">
        <v>444</v>
      </c>
      <c r="B9" s="197" t="s">
        <v>349</v>
      </c>
      <c r="C9" s="198" t="s">
        <v>807</v>
      </c>
      <c r="E9" s="114">
        <v>0.35849056603773582</v>
      </c>
      <c r="F9" s="197" t="s">
        <v>346</v>
      </c>
      <c r="G9" s="198" t="s">
        <v>806</v>
      </c>
    </row>
    <row r="10" spans="1:8" x14ac:dyDescent="0.35">
      <c r="A10" s="196">
        <v>425</v>
      </c>
      <c r="B10" s="197" t="s">
        <v>321</v>
      </c>
      <c r="C10" s="198" t="s">
        <v>700</v>
      </c>
      <c r="E10" s="114">
        <v>0.35658914728682173</v>
      </c>
      <c r="F10" s="197" t="s">
        <v>465</v>
      </c>
      <c r="G10" s="198" t="s">
        <v>809</v>
      </c>
    </row>
    <row r="11" spans="1:8" x14ac:dyDescent="0.35">
      <c r="A11" s="196">
        <v>356</v>
      </c>
      <c r="B11" s="197" t="s">
        <v>245</v>
      </c>
      <c r="C11" s="198" t="s">
        <v>814</v>
      </c>
      <c r="E11" s="114">
        <v>0.35372340425531917</v>
      </c>
      <c r="F11" s="197" t="s">
        <v>332</v>
      </c>
      <c r="G11" s="198" t="s">
        <v>702</v>
      </c>
    </row>
    <row r="12" spans="1:8" x14ac:dyDescent="0.35">
      <c r="A12" s="196">
        <v>352</v>
      </c>
      <c r="B12" s="197" t="s">
        <v>238</v>
      </c>
      <c r="C12" s="198" t="s">
        <v>703</v>
      </c>
      <c r="E12" s="114">
        <v>0.34836065573770492</v>
      </c>
      <c r="F12" s="197" t="s">
        <v>321</v>
      </c>
      <c r="G12" s="198" t="s">
        <v>700</v>
      </c>
    </row>
    <row r="13" spans="1:8" x14ac:dyDescent="0.35">
      <c r="A13" s="196">
        <v>312</v>
      </c>
      <c r="B13" s="197" t="s">
        <v>237</v>
      </c>
      <c r="C13" s="198" t="s">
        <v>699</v>
      </c>
      <c r="E13" s="114">
        <v>0.3482142857142857</v>
      </c>
      <c r="F13" s="197" t="s">
        <v>398</v>
      </c>
      <c r="G13" s="198" t="s">
        <v>704</v>
      </c>
    </row>
    <row r="14" spans="1:8" x14ac:dyDescent="0.35">
      <c r="A14" s="196">
        <v>289</v>
      </c>
      <c r="B14" s="197" t="s">
        <v>341</v>
      </c>
      <c r="C14" s="198" t="s">
        <v>51</v>
      </c>
      <c r="E14" s="114">
        <v>0.33748801534036432</v>
      </c>
      <c r="F14" s="197" t="s">
        <v>238</v>
      </c>
      <c r="G14" s="198" t="s">
        <v>703</v>
      </c>
    </row>
    <row r="15" spans="1:8" x14ac:dyDescent="0.35">
      <c r="A15" s="196">
        <v>266</v>
      </c>
      <c r="B15" s="197" t="s">
        <v>332</v>
      </c>
      <c r="C15" s="198" t="s">
        <v>702</v>
      </c>
      <c r="E15" s="114">
        <v>0.33651551312649164</v>
      </c>
      <c r="F15" s="197" t="s">
        <v>464</v>
      </c>
      <c r="G15" s="198" t="s">
        <v>806</v>
      </c>
    </row>
    <row r="16" spans="1:8" x14ac:dyDescent="0.35">
      <c r="A16" s="89"/>
      <c r="C16" s="65"/>
      <c r="E16" s="91"/>
      <c r="G16" s="92"/>
    </row>
    <row r="17" spans="1:8" x14ac:dyDescent="0.35">
      <c r="A17" s="88" t="s">
        <v>6</v>
      </c>
      <c r="E17" s="84" t="s">
        <v>436</v>
      </c>
      <c r="G17" s="92"/>
    </row>
    <row r="18" spans="1:8" x14ac:dyDescent="0.35">
      <c r="A18" s="196">
        <v>416</v>
      </c>
      <c r="B18" s="197" t="s">
        <v>339</v>
      </c>
      <c r="C18" s="198" t="s">
        <v>808</v>
      </c>
      <c r="E18" s="114">
        <v>0.49931224209078406</v>
      </c>
      <c r="F18" s="197" t="s">
        <v>363</v>
      </c>
      <c r="G18" s="198" t="s">
        <v>811</v>
      </c>
    </row>
    <row r="19" spans="1:8" x14ac:dyDescent="0.35">
      <c r="A19" s="196">
        <v>408</v>
      </c>
      <c r="B19" s="197" t="s">
        <v>235</v>
      </c>
      <c r="C19" s="198" t="s">
        <v>247</v>
      </c>
      <c r="E19" s="114">
        <v>0.49343832020997375</v>
      </c>
      <c r="F19" s="197" t="s">
        <v>228</v>
      </c>
      <c r="G19" s="198" t="s">
        <v>246</v>
      </c>
    </row>
    <row r="20" spans="1:8" x14ac:dyDescent="0.35">
      <c r="A20" s="196">
        <v>340</v>
      </c>
      <c r="B20" s="197" t="s">
        <v>240</v>
      </c>
      <c r="C20" s="198" t="s">
        <v>698</v>
      </c>
      <c r="E20" s="114">
        <v>0.473421926910299</v>
      </c>
      <c r="F20" s="197" t="s">
        <v>340</v>
      </c>
      <c r="G20" s="198" t="s">
        <v>810</v>
      </c>
    </row>
    <row r="21" spans="1:8" x14ac:dyDescent="0.35">
      <c r="A21" s="196">
        <v>307</v>
      </c>
      <c r="B21" s="197" t="s">
        <v>349</v>
      </c>
      <c r="C21" s="198" t="s">
        <v>807</v>
      </c>
      <c r="E21" s="114">
        <v>0.45755237045203967</v>
      </c>
      <c r="F21" s="197" t="s">
        <v>332</v>
      </c>
      <c r="G21" s="198" t="s">
        <v>702</v>
      </c>
      <c r="H21" s="199"/>
    </row>
    <row r="22" spans="1:8" x14ac:dyDescent="0.35">
      <c r="A22" s="196">
        <v>291</v>
      </c>
      <c r="B22" s="197" t="s">
        <v>321</v>
      </c>
      <c r="C22" s="198" t="s">
        <v>700</v>
      </c>
      <c r="E22" s="114">
        <v>0.45731707317073172</v>
      </c>
      <c r="F22" s="197" t="s">
        <v>382</v>
      </c>
      <c r="G22" s="198">
        <v>2013</v>
      </c>
    </row>
    <row r="23" spans="1:8" x14ac:dyDescent="0.35">
      <c r="A23" s="196">
        <v>278</v>
      </c>
      <c r="B23" s="197" t="s">
        <v>245</v>
      </c>
      <c r="C23" s="198" t="s">
        <v>814</v>
      </c>
      <c r="E23" s="114">
        <v>0.45681381957773515</v>
      </c>
      <c r="F23" s="197" t="s">
        <v>464</v>
      </c>
      <c r="G23" s="198" t="s">
        <v>806</v>
      </c>
      <c r="H23" s="199"/>
    </row>
    <row r="24" spans="1:8" x14ac:dyDescent="0.35">
      <c r="A24" s="196">
        <v>275</v>
      </c>
      <c r="B24" s="197" t="s">
        <v>237</v>
      </c>
      <c r="C24" s="198" t="s">
        <v>699</v>
      </c>
      <c r="E24" s="114">
        <v>0.44724770642201833</v>
      </c>
      <c r="F24" s="197" t="s">
        <v>346</v>
      </c>
      <c r="G24" s="198" t="s">
        <v>806</v>
      </c>
    </row>
    <row r="25" spans="1:8" x14ac:dyDescent="0.35">
      <c r="A25" s="196">
        <v>272</v>
      </c>
      <c r="B25" s="197" t="s">
        <v>238</v>
      </c>
      <c r="C25" s="198" t="s">
        <v>703</v>
      </c>
      <c r="E25" s="114">
        <v>0.44696969696969696</v>
      </c>
      <c r="F25" s="197" t="s">
        <v>398</v>
      </c>
      <c r="G25" s="198" t="s">
        <v>704</v>
      </c>
      <c r="H25" s="199"/>
    </row>
    <row r="26" spans="1:8" x14ac:dyDescent="0.35">
      <c r="A26" s="196">
        <v>221</v>
      </c>
      <c r="B26" s="197" t="s">
        <v>411</v>
      </c>
      <c r="C26" s="198" t="s">
        <v>691</v>
      </c>
      <c r="E26" s="114">
        <v>0.43614457831325304</v>
      </c>
      <c r="F26" s="197" t="s">
        <v>473</v>
      </c>
      <c r="G26" s="198" t="s">
        <v>813</v>
      </c>
    </row>
    <row r="27" spans="1:8" x14ac:dyDescent="0.35">
      <c r="A27" s="196">
        <v>186</v>
      </c>
      <c r="B27" s="197" t="s">
        <v>341</v>
      </c>
      <c r="C27" s="198" t="s">
        <v>51</v>
      </c>
      <c r="E27" s="114">
        <v>0.42884250474383301</v>
      </c>
      <c r="F27" s="197" t="s">
        <v>323</v>
      </c>
      <c r="G27" s="198" t="s">
        <v>805</v>
      </c>
    </row>
    <row r="28" spans="1:8" x14ac:dyDescent="0.35">
      <c r="A28" s="89"/>
      <c r="B28" s="65"/>
      <c r="C28" s="65"/>
      <c r="E28" s="93"/>
      <c r="F28" s="65"/>
    </row>
    <row r="29" spans="1:8" x14ac:dyDescent="0.35">
      <c r="A29" s="88" t="s">
        <v>7</v>
      </c>
      <c r="B29" s="65"/>
      <c r="C29" s="65"/>
      <c r="E29" s="84" t="s">
        <v>435</v>
      </c>
      <c r="F29" s="90"/>
    </row>
    <row r="30" spans="1:8" x14ac:dyDescent="0.35">
      <c r="A30" s="196">
        <v>129</v>
      </c>
      <c r="B30" s="197" t="s">
        <v>339</v>
      </c>
      <c r="C30" s="198" t="s">
        <v>808</v>
      </c>
      <c r="E30" s="114">
        <v>0.67552182163187857</v>
      </c>
      <c r="F30" s="197" t="s">
        <v>340</v>
      </c>
      <c r="G30" s="198" t="s">
        <v>810</v>
      </c>
    </row>
    <row r="31" spans="1:8" x14ac:dyDescent="0.35">
      <c r="A31" s="196">
        <v>113</v>
      </c>
      <c r="B31" s="197" t="s">
        <v>240</v>
      </c>
      <c r="C31" s="198" t="s">
        <v>698</v>
      </c>
      <c r="E31" s="114">
        <v>0.61736334405144699</v>
      </c>
      <c r="F31" s="197" t="s">
        <v>228</v>
      </c>
      <c r="G31" s="198" t="s">
        <v>246</v>
      </c>
    </row>
    <row r="32" spans="1:8" x14ac:dyDescent="0.35">
      <c r="A32" s="196">
        <v>113</v>
      </c>
      <c r="B32" s="197" t="s">
        <v>349</v>
      </c>
      <c r="C32" s="198" t="s">
        <v>807</v>
      </c>
      <c r="E32" s="114">
        <v>0.59044368600682595</v>
      </c>
      <c r="F32" s="197" t="s">
        <v>363</v>
      </c>
      <c r="G32" s="198" t="s">
        <v>811</v>
      </c>
    </row>
    <row r="33" spans="1:7" x14ac:dyDescent="0.35">
      <c r="A33" s="196">
        <v>91</v>
      </c>
      <c r="B33" s="197" t="s">
        <v>321</v>
      </c>
      <c r="C33" s="198" t="s">
        <v>700</v>
      </c>
      <c r="E33" s="114">
        <v>0.56085918854415273</v>
      </c>
      <c r="F33" s="197" t="s">
        <v>464</v>
      </c>
      <c r="G33" s="198" t="s">
        <v>806</v>
      </c>
    </row>
    <row r="34" spans="1:7" x14ac:dyDescent="0.35">
      <c r="A34" s="196">
        <v>73</v>
      </c>
      <c r="B34" s="197" t="s">
        <v>341</v>
      </c>
      <c r="C34" s="198" t="s">
        <v>51</v>
      </c>
      <c r="E34" s="114">
        <v>0.5357142857142857</v>
      </c>
      <c r="F34" s="197" t="s">
        <v>398</v>
      </c>
      <c r="G34" s="198" t="s">
        <v>704</v>
      </c>
    </row>
    <row r="35" spans="1:7" x14ac:dyDescent="0.35">
      <c r="A35" s="196">
        <v>67</v>
      </c>
      <c r="B35" s="197" t="s">
        <v>245</v>
      </c>
      <c r="C35" s="198" t="s">
        <v>814</v>
      </c>
      <c r="E35" s="114">
        <v>0.52547770700636942</v>
      </c>
      <c r="F35" s="197" t="s">
        <v>466</v>
      </c>
      <c r="G35" s="198" t="s">
        <v>809</v>
      </c>
    </row>
    <row r="36" spans="1:7" x14ac:dyDescent="0.35">
      <c r="A36" s="196">
        <v>65</v>
      </c>
      <c r="B36" s="197" t="s">
        <v>235</v>
      </c>
      <c r="C36" s="198" t="s">
        <v>247</v>
      </c>
      <c r="E36" s="114">
        <v>0.52540983606557379</v>
      </c>
      <c r="F36" s="197" t="s">
        <v>321</v>
      </c>
      <c r="G36" s="198" t="s">
        <v>700</v>
      </c>
    </row>
    <row r="37" spans="1:7" x14ac:dyDescent="0.35">
      <c r="A37" s="196">
        <v>64</v>
      </c>
      <c r="B37" s="197" t="s">
        <v>323</v>
      </c>
      <c r="C37" s="198" t="s">
        <v>805</v>
      </c>
      <c r="E37" s="114">
        <v>0.52526595744680848</v>
      </c>
      <c r="F37" s="197" t="s">
        <v>332</v>
      </c>
      <c r="G37" s="198" t="s">
        <v>702</v>
      </c>
    </row>
    <row r="38" spans="1:7" x14ac:dyDescent="0.35">
      <c r="A38" s="196">
        <v>63</v>
      </c>
      <c r="B38" s="197" t="s">
        <v>332</v>
      </c>
      <c r="C38" s="198" t="s">
        <v>702</v>
      </c>
      <c r="E38" s="114">
        <v>0.51789077212806023</v>
      </c>
      <c r="F38" s="197" t="s">
        <v>240</v>
      </c>
      <c r="G38" s="198" t="s">
        <v>698</v>
      </c>
    </row>
    <row r="39" spans="1:7" x14ac:dyDescent="0.35">
      <c r="A39" s="196">
        <v>59</v>
      </c>
      <c r="B39" s="197" t="s">
        <v>238</v>
      </c>
      <c r="C39" s="198" t="s">
        <v>703</v>
      </c>
      <c r="E39" s="114">
        <v>0.51162790697674421</v>
      </c>
      <c r="F39" s="197" t="s">
        <v>465</v>
      </c>
      <c r="G39" s="198" t="s">
        <v>809</v>
      </c>
    </row>
    <row r="40" spans="1:7" x14ac:dyDescent="0.35">
      <c r="A40" s="89"/>
      <c r="B40" s="65"/>
      <c r="C40" s="65"/>
      <c r="E40" s="91"/>
      <c r="F40" s="65"/>
    </row>
    <row r="41" spans="1:7" x14ac:dyDescent="0.35">
      <c r="A41" s="88" t="s">
        <v>8</v>
      </c>
      <c r="B41" s="65"/>
      <c r="C41" s="65"/>
      <c r="E41" s="84" t="s">
        <v>434</v>
      </c>
      <c r="F41" s="65"/>
    </row>
    <row r="42" spans="1:7" x14ac:dyDescent="0.35">
      <c r="A42" s="196">
        <v>9</v>
      </c>
      <c r="B42" s="197" t="s">
        <v>240</v>
      </c>
      <c r="C42" s="198" t="s">
        <v>698</v>
      </c>
      <c r="E42" s="200">
        <v>1.1489437485421776</v>
      </c>
      <c r="F42" s="197" t="s">
        <v>340</v>
      </c>
      <c r="G42" s="198" t="s">
        <v>810</v>
      </c>
    </row>
    <row r="43" spans="1:7" x14ac:dyDescent="0.35">
      <c r="A43" s="196">
        <v>9</v>
      </c>
      <c r="B43" s="197" t="s">
        <v>497</v>
      </c>
      <c r="C43" s="198" t="s">
        <v>254</v>
      </c>
      <c r="E43" s="200">
        <v>1.1108016642614207</v>
      </c>
      <c r="F43" s="197" t="s">
        <v>228</v>
      </c>
      <c r="G43" s="198" t="s">
        <v>246</v>
      </c>
    </row>
    <row r="44" spans="1:7" x14ac:dyDescent="0.35">
      <c r="A44" s="196">
        <v>6</v>
      </c>
      <c r="B44" s="197" t="s">
        <v>349</v>
      </c>
      <c r="C44" s="198" t="s">
        <v>807</v>
      </c>
      <c r="E44" s="200">
        <v>1.0897559280976101</v>
      </c>
      <c r="F44" s="197" t="s">
        <v>363</v>
      </c>
      <c r="G44" s="198" t="s">
        <v>811</v>
      </c>
    </row>
    <row r="45" spans="1:7" x14ac:dyDescent="0.35">
      <c r="A45" s="196">
        <v>6</v>
      </c>
      <c r="B45" s="197" t="s">
        <v>332</v>
      </c>
      <c r="C45" s="198" t="s">
        <v>702</v>
      </c>
      <c r="E45" s="200">
        <v>1.0176730081218879</v>
      </c>
      <c r="F45" s="197" t="s">
        <v>464</v>
      </c>
      <c r="G45" s="198" t="s">
        <v>806</v>
      </c>
    </row>
    <row r="46" spans="1:7" x14ac:dyDescent="0.35">
      <c r="A46" s="196">
        <v>6</v>
      </c>
      <c r="B46" s="197" t="s">
        <v>464</v>
      </c>
      <c r="C46" s="198" t="s">
        <v>806</v>
      </c>
      <c r="E46" s="200">
        <v>0.98281832789884815</v>
      </c>
      <c r="F46" s="197" t="s">
        <v>332</v>
      </c>
      <c r="G46" s="198" t="s">
        <v>702</v>
      </c>
    </row>
    <row r="47" spans="1:7" x14ac:dyDescent="0.35">
      <c r="A47" s="196">
        <v>6</v>
      </c>
      <c r="B47" s="197" t="s">
        <v>465</v>
      </c>
      <c r="C47" s="198" t="s">
        <v>809</v>
      </c>
      <c r="E47" s="200">
        <v>0.9826839826839826</v>
      </c>
      <c r="F47" s="197" t="s">
        <v>398</v>
      </c>
      <c r="G47" s="198" t="s">
        <v>704</v>
      </c>
    </row>
    <row r="48" spans="1:7" x14ac:dyDescent="0.35">
      <c r="A48" s="196">
        <v>4</v>
      </c>
      <c r="B48" s="197" t="s">
        <v>321</v>
      </c>
      <c r="C48" s="198" t="s">
        <v>700</v>
      </c>
      <c r="E48" s="200">
        <v>0.95398625089641187</v>
      </c>
      <c r="F48" s="197" t="s">
        <v>346</v>
      </c>
      <c r="G48" s="198" t="s">
        <v>806</v>
      </c>
    </row>
    <row r="49" spans="1:7" x14ac:dyDescent="0.35">
      <c r="A49" s="196">
        <v>4</v>
      </c>
      <c r="B49" s="197" t="s">
        <v>322</v>
      </c>
      <c r="C49" s="198" t="s">
        <v>805</v>
      </c>
      <c r="E49" s="200">
        <v>0.9491619175326852</v>
      </c>
      <c r="F49" s="197" t="s">
        <v>466</v>
      </c>
      <c r="G49" s="198" t="s">
        <v>809</v>
      </c>
    </row>
    <row r="50" spans="1:7" x14ac:dyDescent="0.35">
      <c r="A50" s="196">
        <v>4</v>
      </c>
      <c r="B50" s="197" t="s">
        <v>228</v>
      </c>
      <c r="C50" s="198" t="s">
        <v>246</v>
      </c>
      <c r="E50" s="200">
        <v>0.9491386496248958</v>
      </c>
      <c r="F50" s="197" t="s">
        <v>321</v>
      </c>
      <c r="G50" s="198" t="s">
        <v>700</v>
      </c>
    </row>
    <row r="51" spans="1:7" x14ac:dyDescent="0.35">
      <c r="A51" s="196">
        <v>4</v>
      </c>
      <c r="B51" s="197" t="s">
        <v>226</v>
      </c>
      <c r="C51" s="198" t="s">
        <v>248</v>
      </c>
      <c r="E51" s="200">
        <v>0.91588322612568041</v>
      </c>
      <c r="F51" s="197" t="s">
        <v>465</v>
      </c>
      <c r="G51" s="198" t="s">
        <v>809</v>
      </c>
    </row>
    <row r="52" spans="1:7" x14ac:dyDescent="0.35">
      <c r="A52" s="93"/>
      <c r="B52" s="65"/>
      <c r="C52" s="65"/>
      <c r="E52" s="94"/>
    </row>
    <row r="53" spans="1:7" x14ac:dyDescent="0.35">
      <c r="A53" s="88" t="s">
        <v>9</v>
      </c>
      <c r="B53" s="65"/>
      <c r="C53" s="65"/>
      <c r="E53" s="88" t="s">
        <v>10</v>
      </c>
      <c r="F53" s="65"/>
    </row>
    <row r="54" spans="1:7" x14ac:dyDescent="0.35">
      <c r="A54" s="196">
        <v>58</v>
      </c>
      <c r="B54" s="197" t="s">
        <v>240</v>
      </c>
      <c r="C54" s="198" t="s">
        <v>698</v>
      </c>
      <c r="E54" s="196">
        <v>369</v>
      </c>
      <c r="F54" s="197" t="s">
        <v>339</v>
      </c>
      <c r="G54" s="198" t="s">
        <v>808</v>
      </c>
    </row>
    <row r="55" spans="1:7" x14ac:dyDescent="0.35">
      <c r="A55" s="196">
        <v>45</v>
      </c>
      <c r="B55" s="197" t="s">
        <v>339</v>
      </c>
      <c r="C55" s="198" t="s">
        <v>808</v>
      </c>
      <c r="E55" s="196">
        <v>352</v>
      </c>
      <c r="F55" s="197" t="s">
        <v>240</v>
      </c>
      <c r="G55" s="198" t="s">
        <v>698</v>
      </c>
    </row>
    <row r="56" spans="1:7" x14ac:dyDescent="0.35">
      <c r="A56" s="196">
        <v>39</v>
      </c>
      <c r="B56" s="197" t="s">
        <v>321</v>
      </c>
      <c r="C56" s="198" t="s">
        <v>700</v>
      </c>
      <c r="E56" s="196">
        <v>288</v>
      </c>
      <c r="F56" s="197" t="s">
        <v>349</v>
      </c>
      <c r="G56" s="198" t="s">
        <v>807</v>
      </c>
    </row>
    <row r="57" spans="1:7" x14ac:dyDescent="0.35">
      <c r="A57" s="196">
        <v>30</v>
      </c>
      <c r="B57" s="197" t="s">
        <v>341</v>
      </c>
      <c r="C57" s="198" t="s">
        <v>51</v>
      </c>
      <c r="E57" s="196">
        <v>286</v>
      </c>
      <c r="F57" s="197" t="s">
        <v>321</v>
      </c>
      <c r="G57" s="198" t="s">
        <v>700</v>
      </c>
    </row>
    <row r="58" spans="1:7" x14ac:dyDescent="0.35">
      <c r="A58" s="196">
        <v>28</v>
      </c>
      <c r="B58" s="197" t="s">
        <v>340</v>
      </c>
      <c r="C58" s="198" t="s">
        <v>810</v>
      </c>
      <c r="E58" s="196">
        <v>273</v>
      </c>
      <c r="F58" s="197" t="s">
        <v>235</v>
      </c>
      <c r="G58" s="198" t="s">
        <v>247</v>
      </c>
    </row>
    <row r="59" spans="1:7" x14ac:dyDescent="0.35">
      <c r="A59" s="196">
        <v>25</v>
      </c>
      <c r="B59" s="197" t="s">
        <v>363</v>
      </c>
      <c r="C59" s="198" t="s">
        <v>811</v>
      </c>
      <c r="E59" s="196">
        <v>220</v>
      </c>
      <c r="F59" s="197" t="s">
        <v>341</v>
      </c>
      <c r="G59" s="198" t="s">
        <v>51</v>
      </c>
    </row>
    <row r="60" spans="1:7" x14ac:dyDescent="0.35">
      <c r="A60" s="196">
        <v>24</v>
      </c>
      <c r="B60" s="197" t="s">
        <v>359</v>
      </c>
      <c r="C60" s="198" t="s">
        <v>805</v>
      </c>
      <c r="E60" s="196">
        <v>207</v>
      </c>
      <c r="F60" s="197" t="s">
        <v>238</v>
      </c>
      <c r="G60" s="198" t="s">
        <v>703</v>
      </c>
    </row>
    <row r="61" spans="1:7" x14ac:dyDescent="0.35">
      <c r="A61" s="196">
        <v>19</v>
      </c>
      <c r="B61" s="197" t="s">
        <v>464</v>
      </c>
      <c r="C61" s="198" t="s">
        <v>806</v>
      </c>
      <c r="E61" s="196">
        <v>197</v>
      </c>
      <c r="F61" s="197" t="s">
        <v>359</v>
      </c>
      <c r="G61" s="198" t="s">
        <v>805</v>
      </c>
    </row>
    <row r="62" spans="1:7" x14ac:dyDescent="0.35">
      <c r="A62" s="196">
        <v>19</v>
      </c>
      <c r="B62" s="197" t="s">
        <v>323</v>
      </c>
      <c r="C62" s="198" t="s">
        <v>805</v>
      </c>
      <c r="E62" s="196">
        <v>196</v>
      </c>
      <c r="F62" s="197" t="s">
        <v>323</v>
      </c>
      <c r="G62" s="198" t="s">
        <v>805</v>
      </c>
    </row>
    <row r="63" spans="1:7" x14ac:dyDescent="0.35">
      <c r="A63" s="196">
        <v>18</v>
      </c>
      <c r="B63" s="197" t="s">
        <v>349</v>
      </c>
      <c r="C63" s="198" t="s">
        <v>807</v>
      </c>
      <c r="E63" s="196">
        <v>190</v>
      </c>
      <c r="F63" s="197" t="s">
        <v>245</v>
      </c>
      <c r="G63" s="198" t="s">
        <v>814</v>
      </c>
    </row>
    <row r="64" spans="1:7" x14ac:dyDescent="0.35">
      <c r="A64" s="196">
        <v>18</v>
      </c>
      <c r="B64" s="197" t="s">
        <v>332</v>
      </c>
      <c r="C64" s="198" t="s">
        <v>702</v>
      </c>
      <c r="E64" s="196">
        <v>174</v>
      </c>
      <c r="F64" s="197" t="s">
        <v>322</v>
      </c>
      <c r="G64" s="198" t="s">
        <v>805</v>
      </c>
    </row>
    <row r="65" spans="1:7" x14ac:dyDescent="0.35">
      <c r="A65" s="196">
        <v>18</v>
      </c>
      <c r="B65" s="197" t="s">
        <v>238</v>
      </c>
      <c r="C65" s="198" t="s">
        <v>703</v>
      </c>
      <c r="E65" s="196">
        <v>172</v>
      </c>
      <c r="F65" s="197" t="s">
        <v>363</v>
      </c>
      <c r="G65" s="198" t="s">
        <v>811</v>
      </c>
    </row>
    <row r="66" spans="1:7" x14ac:dyDescent="0.35">
      <c r="A66" s="113"/>
      <c r="C66" s="65"/>
      <c r="E66" s="93"/>
    </row>
    <row r="67" spans="1:7" x14ac:dyDescent="0.35">
      <c r="A67" s="88" t="s">
        <v>430</v>
      </c>
      <c r="E67" s="88" t="s">
        <v>437</v>
      </c>
    </row>
    <row r="68" spans="1:7" x14ac:dyDescent="0.35">
      <c r="A68" s="196">
        <v>466</v>
      </c>
      <c r="B68" s="197" t="s">
        <v>339</v>
      </c>
      <c r="C68" s="198" t="s">
        <v>808</v>
      </c>
      <c r="E68" s="196">
        <v>857</v>
      </c>
      <c r="F68" s="197" t="s">
        <v>339</v>
      </c>
      <c r="G68" s="198" t="s">
        <v>808</v>
      </c>
    </row>
    <row r="69" spans="1:7" x14ac:dyDescent="0.35">
      <c r="A69" s="196">
        <v>319</v>
      </c>
      <c r="B69" s="197" t="s">
        <v>240</v>
      </c>
      <c r="C69" s="198" t="s">
        <v>698</v>
      </c>
      <c r="E69" s="196">
        <v>825</v>
      </c>
      <c r="F69" s="197" t="s">
        <v>240</v>
      </c>
      <c r="G69" s="198" t="s">
        <v>698</v>
      </c>
    </row>
    <row r="70" spans="1:7" x14ac:dyDescent="0.35">
      <c r="A70" s="196">
        <v>303</v>
      </c>
      <c r="B70" s="197" t="s">
        <v>349</v>
      </c>
      <c r="C70" s="198" t="s">
        <v>807</v>
      </c>
      <c r="E70" s="196">
        <v>641</v>
      </c>
      <c r="F70" s="197" t="s">
        <v>321</v>
      </c>
      <c r="G70" s="198" t="s">
        <v>700</v>
      </c>
    </row>
    <row r="71" spans="1:7" x14ac:dyDescent="0.35">
      <c r="A71" s="196">
        <v>262</v>
      </c>
      <c r="B71" s="197" t="s">
        <v>321</v>
      </c>
      <c r="C71" s="198" t="s">
        <v>700</v>
      </c>
      <c r="E71" s="196">
        <v>622</v>
      </c>
      <c r="F71" s="197" t="s">
        <v>349</v>
      </c>
      <c r="G71" s="198" t="s">
        <v>807</v>
      </c>
    </row>
    <row r="72" spans="1:7" x14ac:dyDescent="0.35">
      <c r="A72" s="196">
        <v>260</v>
      </c>
      <c r="B72" s="197" t="s">
        <v>237</v>
      </c>
      <c r="C72" s="198" t="s">
        <v>699</v>
      </c>
      <c r="E72" s="196">
        <v>594</v>
      </c>
      <c r="F72" s="197" t="s">
        <v>235</v>
      </c>
      <c r="G72" s="198" t="s">
        <v>247</v>
      </c>
    </row>
    <row r="73" spans="1:7" x14ac:dyDescent="0.35">
      <c r="A73" s="196">
        <v>228</v>
      </c>
      <c r="B73" s="197" t="s">
        <v>238</v>
      </c>
      <c r="C73" s="198" t="s">
        <v>703</v>
      </c>
      <c r="E73" s="196">
        <v>471</v>
      </c>
      <c r="F73" s="197" t="s">
        <v>238</v>
      </c>
      <c r="G73" s="198" t="s">
        <v>703</v>
      </c>
    </row>
    <row r="74" spans="1:7" x14ac:dyDescent="0.35">
      <c r="A74" s="196">
        <v>221</v>
      </c>
      <c r="B74" s="197" t="s">
        <v>235</v>
      </c>
      <c r="C74" s="198" t="s">
        <v>247</v>
      </c>
      <c r="E74" s="196">
        <v>454</v>
      </c>
      <c r="F74" s="197" t="s">
        <v>245</v>
      </c>
      <c r="G74" s="198" t="s">
        <v>814</v>
      </c>
    </row>
    <row r="75" spans="1:7" x14ac:dyDescent="0.35">
      <c r="A75" s="196">
        <v>199</v>
      </c>
      <c r="B75" s="197" t="s">
        <v>332</v>
      </c>
      <c r="C75" s="198" t="s">
        <v>702</v>
      </c>
      <c r="E75" s="196">
        <v>452</v>
      </c>
      <c r="F75" s="197" t="s">
        <v>341</v>
      </c>
      <c r="G75" s="198" t="s">
        <v>51</v>
      </c>
    </row>
    <row r="76" spans="1:7" x14ac:dyDescent="0.35">
      <c r="A76" s="196">
        <v>188</v>
      </c>
      <c r="B76" s="197" t="s">
        <v>245</v>
      </c>
      <c r="C76" s="198" t="s">
        <v>814</v>
      </c>
      <c r="E76" s="196">
        <v>395</v>
      </c>
      <c r="F76" s="197" t="s">
        <v>332</v>
      </c>
      <c r="G76" s="198" t="s">
        <v>702</v>
      </c>
    </row>
    <row r="77" spans="1:7" x14ac:dyDescent="0.35">
      <c r="A77" s="196">
        <v>187</v>
      </c>
      <c r="B77" s="197" t="s">
        <v>359</v>
      </c>
      <c r="C77" s="198" t="s">
        <v>805</v>
      </c>
      <c r="E77" s="196">
        <v>385</v>
      </c>
      <c r="F77" s="197" t="s">
        <v>323</v>
      </c>
      <c r="G77" s="198" t="s">
        <v>805</v>
      </c>
    </row>
    <row r="78" spans="1:7" x14ac:dyDescent="0.35">
      <c r="A78" s="89"/>
      <c r="B78" s="90"/>
      <c r="C78" s="65"/>
      <c r="E78" s="89"/>
    </row>
    <row r="79" spans="1:7" x14ac:dyDescent="0.35">
      <c r="A79" s="84" t="s">
        <v>438</v>
      </c>
      <c r="C79" s="65"/>
      <c r="E79" s="88" t="s">
        <v>439</v>
      </c>
      <c r="F79" s="65"/>
    </row>
    <row r="80" spans="1:7" x14ac:dyDescent="0.35">
      <c r="A80" s="196">
        <v>2355</v>
      </c>
      <c r="B80" s="197" t="s">
        <v>339</v>
      </c>
      <c r="C80" s="198" t="s">
        <v>808</v>
      </c>
      <c r="E80" s="196">
        <v>551</v>
      </c>
      <c r="F80" s="197" t="s">
        <v>339</v>
      </c>
      <c r="G80" s="198" t="s">
        <v>808</v>
      </c>
    </row>
    <row r="81" spans="1:7" x14ac:dyDescent="0.35">
      <c r="A81" s="196">
        <v>1904</v>
      </c>
      <c r="B81" s="197" t="s">
        <v>235</v>
      </c>
      <c r="C81" s="198" t="s">
        <v>247</v>
      </c>
      <c r="E81" s="196">
        <v>474</v>
      </c>
      <c r="F81" s="197" t="s">
        <v>235</v>
      </c>
      <c r="G81" s="198" t="s">
        <v>247</v>
      </c>
    </row>
    <row r="82" spans="1:7" x14ac:dyDescent="0.35">
      <c r="A82" s="196">
        <v>1822</v>
      </c>
      <c r="B82" s="197" t="s">
        <v>349</v>
      </c>
      <c r="C82" s="198" t="s">
        <v>807</v>
      </c>
      <c r="E82" s="196">
        <v>455</v>
      </c>
      <c r="F82" s="197" t="s">
        <v>349</v>
      </c>
      <c r="G82" s="198" t="s">
        <v>807</v>
      </c>
    </row>
    <row r="83" spans="1:7" x14ac:dyDescent="0.35">
      <c r="A83" s="196">
        <v>1796</v>
      </c>
      <c r="B83" s="197" t="s">
        <v>240</v>
      </c>
      <c r="C83" s="198" t="s">
        <v>698</v>
      </c>
      <c r="E83" s="196">
        <v>426</v>
      </c>
      <c r="F83" s="197" t="s">
        <v>240</v>
      </c>
      <c r="G83" s="198" t="s">
        <v>698</v>
      </c>
    </row>
    <row r="84" spans="1:7" x14ac:dyDescent="0.35">
      <c r="A84" s="196">
        <v>1487</v>
      </c>
      <c r="B84" s="197" t="s">
        <v>237</v>
      </c>
      <c r="C84" s="198" t="s">
        <v>699</v>
      </c>
      <c r="E84" s="196">
        <v>406</v>
      </c>
      <c r="F84" s="197" t="s">
        <v>245</v>
      </c>
      <c r="G84" s="198" t="s">
        <v>814</v>
      </c>
    </row>
    <row r="85" spans="1:7" x14ac:dyDescent="0.35">
      <c r="A85" s="196">
        <v>1420</v>
      </c>
      <c r="B85" s="197" t="s">
        <v>321</v>
      </c>
      <c r="C85" s="198" t="s">
        <v>700</v>
      </c>
      <c r="E85" s="196">
        <v>356</v>
      </c>
      <c r="F85" s="197" t="s">
        <v>237</v>
      </c>
      <c r="G85" s="198" t="s">
        <v>699</v>
      </c>
    </row>
    <row r="86" spans="1:7" x14ac:dyDescent="0.35">
      <c r="A86" s="196">
        <v>1313</v>
      </c>
      <c r="B86" s="197" t="s">
        <v>245</v>
      </c>
      <c r="C86" s="198" t="s">
        <v>814</v>
      </c>
      <c r="E86" s="196">
        <v>327</v>
      </c>
      <c r="F86" s="197" t="s">
        <v>321</v>
      </c>
      <c r="G86" s="198" t="s">
        <v>700</v>
      </c>
    </row>
    <row r="87" spans="1:7" x14ac:dyDescent="0.35">
      <c r="A87" s="196">
        <v>1205</v>
      </c>
      <c r="B87" s="197" t="s">
        <v>238</v>
      </c>
      <c r="C87" s="198" t="s">
        <v>703</v>
      </c>
      <c r="E87" s="196">
        <v>273</v>
      </c>
      <c r="F87" s="197" t="s">
        <v>238</v>
      </c>
      <c r="G87" s="198" t="s">
        <v>703</v>
      </c>
    </row>
    <row r="88" spans="1:7" x14ac:dyDescent="0.35">
      <c r="A88" s="196">
        <v>1129</v>
      </c>
      <c r="B88" s="197" t="s">
        <v>341</v>
      </c>
      <c r="C88" s="198" t="s">
        <v>51</v>
      </c>
      <c r="E88" s="196">
        <v>260</v>
      </c>
      <c r="F88" s="197" t="s">
        <v>232</v>
      </c>
      <c r="G88" s="198" t="s">
        <v>701</v>
      </c>
    </row>
    <row r="89" spans="1:7" x14ac:dyDescent="0.35">
      <c r="A89" s="196">
        <v>1059</v>
      </c>
      <c r="B89" s="197" t="s">
        <v>323</v>
      </c>
      <c r="C89" s="198" t="s">
        <v>805</v>
      </c>
      <c r="E89" s="196">
        <v>259</v>
      </c>
      <c r="F89" s="197" t="s">
        <v>359</v>
      </c>
      <c r="G89" s="198" t="s">
        <v>805</v>
      </c>
    </row>
    <row r="90" spans="1:7" x14ac:dyDescent="0.35">
      <c r="A90" s="89"/>
      <c r="B90" s="65"/>
      <c r="C90" s="65"/>
      <c r="E90" s="196">
        <v>259</v>
      </c>
      <c r="F90" s="197" t="s">
        <v>341</v>
      </c>
      <c r="G90" s="198" t="s">
        <v>51</v>
      </c>
    </row>
    <row r="91" spans="1:7" x14ac:dyDescent="0.35">
      <c r="A91" s="89"/>
      <c r="B91" s="65"/>
      <c r="C91" s="65"/>
      <c r="E91" s="196"/>
      <c r="F91" s="65"/>
    </row>
    <row r="92" spans="1:7" x14ac:dyDescent="0.35">
      <c r="A92" s="88" t="s">
        <v>11</v>
      </c>
      <c r="B92" s="65"/>
      <c r="C92" s="65"/>
      <c r="E92" s="88" t="s">
        <v>15</v>
      </c>
      <c r="F92" s="65"/>
    </row>
    <row r="93" spans="1:7" x14ac:dyDescent="0.35">
      <c r="A93" s="196">
        <v>237</v>
      </c>
      <c r="B93" s="197" t="s">
        <v>339</v>
      </c>
      <c r="C93" s="198" t="s">
        <v>808</v>
      </c>
      <c r="E93" s="196">
        <v>104</v>
      </c>
      <c r="F93" s="197" t="s">
        <v>339</v>
      </c>
      <c r="G93" s="198" t="s">
        <v>808</v>
      </c>
    </row>
    <row r="94" spans="1:7" x14ac:dyDescent="0.35">
      <c r="A94" s="196">
        <v>224</v>
      </c>
      <c r="B94" s="197" t="s">
        <v>235</v>
      </c>
      <c r="C94" s="198" t="s">
        <v>247</v>
      </c>
      <c r="E94" s="196">
        <v>43</v>
      </c>
      <c r="F94" s="197" t="s">
        <v>349</v>
      </c>
      <c r="G94" s="198" t="s">
        <v>807</v>
      </c>
    </row>
    <row r="95" spans="1:7" x14ac:dyDescent="0.35">
      <c r="A95" s="196">
        <v>207</v>
      </c>
      <c r="B95" s="197" t="s">
        <v>237</v>
      </c>
      <c r="C95" s="198" t="s">
        <v>699</v>
      </c>
      <c r="E95" s="196">
        <v>37</v>
      </c>
      <c r="F95" s="197" t="s">
        <v>359</v>
      </c>
      <c r="G95" s="198" t="s">
        <v>805</v>
      </c>
    </row>
    <row r="96" spans="1:7" x14ac:dyDescent="0.35">
      <c r="A96" s="196">
        <v>191</v>
      </c>
      <c r="B96" s="197" t="s">
        <v>349</v>
      </c>
      <c r="C96" s="198" t="s">
        <v>807</v>
      </c>
      <c r="E96" s="196">
        <v>37</v>
      </c>
      <c r="F96" s="197" t="s">
        <v>232</v>
      </c>
      <c r="G96" s="198" t="s">
        <v>701</v>
      </c>
    </row>
    <row r="97" spans="1:7" x14ac:dyDescent="0.35">
      <c r="A97" s="196">
        <v>159</v>
      </c>
      <c r="B97" s="197" t="s">
        <v>323</v>
      </c>
      <c r="C97" s="198" t="s">
        <v>805</v>
      </c>
      <c r="E97" s="196">
        <v>33</v>
      </c>
      <c r="F97" s="197" t="s">
        <v>323</v>
      </c>
      <c r="G97" s="198" t="s">
        <v>805</v>
      </c>
    </row>
    <row r="98" spans="1:7" x14ac:dyDescent="0.35">
      <c r="A98" s="196">
        <v>156</v>
      </c>
      <c r="B98" s="197" t="s">
        <v>321</v>
      </c>
      <c r="C98" s="198" t="s">
        <v>700</v>
      </c>
      <c r="E98" s="196">
        <v>33</v>
      </c>
      <c r="F98" s="197" t="s">
        <v>325</v>
      </c>
      <c r="G98" s="198" t="s">
        <v>812</v>
      </c>
    </row>
    <row r="99" spans="1:7" x14ac:dyDescent="0.35">
      <c r="A99" s="196">
        <v>150</v>
      </c>
      <c r="B99" s="197" t="s">
        <v>359</v>
      </c>
      <c r="C99" s="198" t="s">
        <v>805</v>
      </c>
      <c r="E99" s="196">
        <v>32</v>
      </c>
      <c r="F99" s="197" t="s">
        <v>235</v>
      </c>
      <c r="G99" s="198" t="s">
        <v>247</v>
      </c>
    </row>
    <row r="100" spans="1:7" x14ac:dyDescent="0.35">
      <c r="A100" s="196">
        <v>143</v>
      </c>
      <c r="B100" s="197" t="s">
        <v>240</v>
      </c>
      <c r="C100" s="198" t="s">
        <v>698</v>
      </c>
      <c r="E100" s="196">
        <v>31</v>
      </c>
      <c r="F100" s="197" t="s">
        <v>363</v>
      </c>
      <c r="G100" s="198" t="s">
        <v>811</v>
      </c>
    </row>
    <row r="101" spans="1:7" x14ac:dyDescent="0.35">
      <c r="A101" s="196">
        <v>121</v>
      </c>
      <c r="B101" s="197" t="s">
        <v>332</v>
      </c>
      <c r="C101" s="198" t="s">
        <v>702</v>
      </c>
      <c r="E101" s="196">
        <v>30</v>
      </c>
      <c r="F101" s="197" t="s">
        <v>411</v>
      </c>
      <c r="G101" s="198" t="s">
        <v>691</v>
      </c>
    </row>
    <row r="102" spans="1:7" x14ac:dyDescent="0.35">
      <c r="A102" s="196">
        <v>118</v>
      </c>
      <c r="B102" s="197" t="s">
        <v>238</v>
      </c>
      <c r="C102" s="198" t="s">
        <v>703</v>
      </c>
      <c r="E102" s="196">
        <v>28</v>
      </c>
      <c r="F102" s="197" t="s">
        <v>237</v>
      </c>
      <c r="G102" s="198" t="s">
        <v>699</v>
      </c>
    </row>
    <row r="103" spans="1:7" x14ac:dyDescent="0.35">
      <c r="A103" s="196">
        <v>118</v>
      </c>
      <c r="B103" s="197" t="s">
        <v>341</v>
      </c>
      <c r="C103" s="198" t="s">
        <v>51</v>
      </c>
      <c r="E103" s="196">
        <v>28</v>
      </c>
      <c r="F103" s="197" t="s">
        <v>332</v>
      </c>
      <c r="G103" s="198" t="s">
        <v>702</v>
      </c>
    </row>
    <row r="104" spans="1:7" x14ac:dyDescent="0.35">
      <c r="E104" s="89"/>
    </row>
    <row r="105" spans="1:7" x14ac:dyDescent="0.35">
      <c r="A105" s="88" t="s">
        <v>440</v>
      </c>
      <c r="E105" s="88" t="s">
        <v>429</v>
      </c>
    </row>
    <row r="106" spans="1:7" x14ac:dyDescent="0.35">
      <c r="A106" s="196">
        <v>101</v>
      </c>
      <c r="B106" s="197" t="s">
        <v>237</v>
      </c>
      <c r="C106" s="198" t="s">
        <v>699</v>
      </c>
      <c r="E106" s="196">
        <v>360</v>
      </c>
      <c r="F106" s="197" t="s">
        <v>339</v>
      </c>
      <c r="G106" s="198" t="s">
        <v>808</v>
      </c>
    </row>
    <row r="107" spans="1:7" x14ac:dyDescent="0.35">
      <c r="A107" s="196">
        <v>82</v>
      </c>
      <c r="B107" s="197" t="s">
        <v>339</v>
      </c>
      <c r="C107" s="198" t="s">
        <v>808</v>
      </c>
      <c r="E107" s="196">
        <v>304</v>
      </c>
      <c r="F107" s="197" t="s">
        <v>240</v>
      </c>
      <c r="G107" s="198" t="s">
        <v>698</v>
      </c>
    </row>
    <row r="108" spans="1:7" x14ac:dyDescent="0.35">
      <c r="A108" s="196">
        <v>80</v>
      </c>
      <c r="B108" s="197" t="s">
        <v>332</v>
      </c>
      <c r="C108" s="198" t="s">
        <v>702</v>
      </c>
      <c r="E108" s="196">
        <v>291</v>
      </c>
      <c r="F108" s="197" t="s">
        <v>349</v>
      </c>
      <c r="G108" s="198" t="s">
        <v>807</v>
      </c>
    </row>
    <row r="109" spans="1:7" x14ac:dyDescent="0.35">
      <c r="A109" s="196">
        <v>76</v>
      </c>
      <c r="B109" s="197" t="s">
        <v>359</v>
      </c>
      <c r="C109" s="198" t="s">
        <v>805</v>
      </c>
      <c r="E109" s="196">
        <v>245</v>
      </c>
      <c r="F109" s="197" t="s">
        <v>245</v>
      </c>
      <c r="G109" s="198" t="s">
        <v>814</v>
      </c>
    </row>
    <row r="110" spans="1:7" x14ac:dyDescent="0.35">
      <c r="A110" s="196">
        <v>48</v>
      </c>
      <c r="B110" s="197" t="s">
        <v>240</v>
      </c>
      <c r="C110" s="198" t="s">
        <v>698</v>
      </c>
      <c r="E110" s="196">
        <v>237</v>
      </c>
      <c r="F110" s="197" t="s">
        <v>237</v>
      </c>
      <c r="G110" s="198" t="s">
        <v>699</v>
      </c>
    </row>
    <row r="111" spans="1:7" x14ac:dyDescent="0.35">
      <c r="A111" s="196">
        <v>45</v>
      </c>
      <c r="B111" s="197" t="s">
        <v>340</v>
      </c>
      <c r="C111" s="198" t="s">
        <v>810</v>
      </c>
      <c r="E111" s="196">
        <v>201</v>
      </c>
      <c r="F111" s="197" t="s">
        <v>359</v>
      </c>
      <c r="G111" s="198" t="s">
        <v>805</v>
      </c>
    </row>
    <row r="112" spans="1:7" x14ac:dyDescent="0.35">
      <c r="A112" s="196">
        <v>36</v>
      </c>
      <c r="B112" s="197" t="s">
        <v>473</v>
      </c>
      <c r="C112" s="198" t="s">
        <v>813</v>
      </c>
      <c r="E112" s="196">
        <v>197</v>
      </c>
      <c r="F112" s="197" t="s">
        <v>235</v>
      </c>
      <c r="G112" s="198" t="s">
        <v>247</v>
      </c>
    </row>
    <row r="113" spans="1:7" x14ac:dyDescent="0.35">
      <c r="A113" s="196">
        <v>33</v>
      </c>
      <c r="B113" s="197" t="s">
        <v>321</v>
      </c>
      <c r="C113" s="198" t="s">
        <v>700</v>
      </c>
      <c r="E113" s="196">
        <v>179</v>
      </c>
      <c r="F113" s="197" t="s">
        <v>411</v>
      </c>
      <c r="G113" s="198" t="s">
        <v>691</v>
      </c>
    </row>
    <row r="114" spans="1:7" x14ac:dyDescent="0.35">
      <c r="A114" s="196">
        <v>30</v>
      </c>
      <c r="B114" s="197" t="s">
        <v>238</v>
      </c>
      <c r="C114" s="198" t="s">
        <v>703</v>
      </c>
      <c r="E114" s="196">
        <v>163</v>
      </c>
      <c r="F114" s="197" t="s">
        <v>238</v>
      </c>
      <c r="G114" s="198" t="s">
        <v>703</v>
      </c>
    </row>
    <row r="115" spans="1:7" x14ac:dyDescent="0.35">
      <c r="A115" s="196">
        <v>30</v>
      </c>
      <c r="B115" s="197" t="s">
        <v>319</v>
      </c>
      <c r="C115" s="198" t="s">
        <v>198</v>
      </c>
      <c r="E115" s="196">
        <v>156</v>
      </c>
      <c r="F115" s="197" t="s">
        <v>341</v>
      </c>
      <c r="G115" s="198" t="s">
        <v>51</v>
      </c>
    </row>
    <row r="117" spans="1:7" x14ac:dyDescent="0.35">
      <c r="A117" s="88" t="s">
        <v>441</v>
      </c>
      <c r="E117" s="88" t="s">
        <v>442</v>
      </c>
    </row>
    <row r="118" spans="1:7" x14ac:dyDescent="0.35">
      <c r="A118" s="196">
        <v>30</v>
      </c>
      <c r="B118" s="197" t="s">
        <v>237</v>
      </c>
      <c r="C118" s="198" t="s">
        <v>699</v>
      </c>
      <c r="E118" s="196">
        <v>21</v>
      </c>
      <c r="F118" s="197" t="s">
        <v>321</v>
      </c>
      <c r="G118" s="198" t="s">
        <v>700</v>
      </c>
    </row>
    <row r="119" spans="1:7" x14ac:dyDescent="0.35">
      <c r="A119" s="196">
        <v>26</v>
      </c>
      <c r="B119" s="197" t="s">
        <v>339</v>
      </c>
      <c r="C119" s="198" t="s">
        <v>808</v>
      </c>
      <c r="E119" s="196">
        <v>19</v>
      </c>
      <c r="F119" s="197" t="s">
        <v>349</v>
      </c>
      <c r="G119" s="198" t="s">
        <v>807</v>
      </c>
    </row>
    <row r="120" spans="1:7" x14ac:dyDescent="0.35">
      <c r="A120" s="196">
        <v>20</v>
      </c>
      <c r="B120" s="197" t="s">
        <v>235</v>
      </c>
      <c r="C120" s="198" t="s">
        <v>247</v>
      </c>
      <c r="E120" s="196">
        <v>18</v>
      </c>
      <c r="F120" s="197" t="s">
        <v>235</v>
      </c>
      <c r="G120" s="198" t="s">
        <v>247</v>
      </c>
    </row>
    <row r="121" spans="1:7" x14ac:dyDescent="0.35">
      <c r="A121" s="196">
        <v>19</v>
      </c>
      <c r="B121" s="197" t="s">
        <v>232</v>
      </c>
      <c r="C121" s="198" t="s">
        <v>701</v>
      </c>
      <c r="E121" s="196">
        <v>18</v>
      </c>
      <c r="F121" s="197" t="s">
        <v>240</v>
      </c>
      <c r="G121" s="198" t="s">
        <v>698</v>
      </c>
    </row>
    <row r="122" spans="1:7" x14ac:dyDescent="0.35">
      <c r="A122" s="196">
        <v>19</v>
      </c>
      <c r="B122" s="197" t="s">
        <v>245</v>
      </c>
      <c r="C122" s="198" t="s">
        <v>814</v>
      </c>
      <c r="E122" s="196">
        <v>16</v>
      </c>
      <c r="F122" s="197" t="s">
        <v>238</v>
      </c>
      <c r="G122" s="198" t="s">
        <v>703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38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2" sqref="A2"/>
      <selection pane="bottomRight"/>
    </sheetView>
  </sheetViews>
  <sheetFormatPr defaultColWidth="8.453125" defaultRowHeight="12.5" x14ac:dyDescent="0.25"/>
  <cols>
    <col min="1" max="1" width="20.7265625" style="8" customWidth="1"/>
    <col min="2" max="2" width="8.54296875" style="5" customWidth="1"/>
    <col min="3" max="3" width="20.7265625" style="1" customWidth="1"/>
    <col min="4" max="20" width="7.1796875" style="35" customWidth="1"/>
    <col min="21" max="24" width="7.1796875" style="16" customWidth="1"/>
    <col min="25" max="25" width="5.7265625" style="1" customWidth="1"/>
    <col min="26" max="26" width="7.1796875" style="5" customWidth="1"/>
    <col min="27" max="27" width="7.26953125" style="5" bestFit="1" customWidth="1"/>
    <col min="28" max="28" width="34.6328125" style="50" bestFit="1" customWidth="1"/>
    <col min="29" max="29" width="41.26953125" style="50" bestFit="1" customWidth="1"/>
    <col min="30" max="16384" width="8.453125" style="1"/>
  </cols>
  <sheetData>
    <row r="1" spans="1:29" ht="15.5" x14ac:dyDescent="0.35">
      <c r="A1" s="54" t="s">
        <v>822</v>
      </c>
    </row>
    <row r="3" spans="1:29" ht="13" x14ac:dyDescent="0.3">
      <c r="A3" s="6" t="s">
        <v>21</v>
      </c>
      <c r="B3" s="3" t="s">
        <v>22</v>
      </c>
      <c r="C3" s="6" t="s">
        <v>0</v>
      </c>
      <c r="D3" s="37" t="s">
        <v>1</v>
      </c>
      <c r="E3" s="37" t="s">
        <v>2</v>
      </c>
      <c r="F3" s="37" t="s">
        <v>3</v>
      </c>
      <c r="G3" s="37" t="s">
        <v>4</v>
      </c>
      <c r="H3" s="37" t="s">
        <v>5</v>
      </c>
      <c r="I3" s="37" t="s">
        <v>6</v>
      </c>
      <c r="J3" s="37" t="s">
        <v>7</v>
      </c>
      <c r="K3" s="37" t="s">
        <v>8</v>
      </c>
      <c r="L3" s="37" t="s">
        <v>9</v>
      </c>
      <c r="M3" s="37" t="s">
        <v>10</v>
      </c>
      <c r="N3" s="37" t="s">
        <v>11</v>
      </c>
      <c r="O3" s="37" t="s">
        <v>12</v>
      </c>
      <c r="P3" s="37" t="s">
        <v>13</v>
      </c>
      <c r="Q3" s="37" t="s">
        <v>14</v>
      </c>
      <c r="R3" s="37" t="s">
        <v>15</v>
      </c>
      <c r="S3" s="37" t="s">
        <v>16</v>
      </c>
      <c r="T3" s="37" t="s">
        <v>45</v>
      </c>
      <c r="U3" s="33" t="s">
        <v>17</v>
      </c>
      <c r="V3" s="33" t="s">
        <v>18</v>
      </c>
      <c r="W3" s="33" t="s">
        <v>19</v>
      </c>
      <c r="X3" s="33" t="s">
        <v>20</v>
      </c>
      <c r="Z3" s="49" t="s">
        <v>86</v>
      </c>
      <c r="AA3" s="49" t="s">
        <v>87</v>
      </c>
      <c r="AB3" s="51" t="s">
        <v>88</v>
      </c>
      <c r="AC3" s="51" t="s">
        <v>89</v>
      </c>
    </row>
    <row r="4" spans="1:29" s="50" customFormat="1" x14ac:dyDescent="0.25">
      <c r="A4" s="7" t="s">
        <v>808</v>
      </c>
      <c r="B4" s="5">
        <v>13</v>
      </c>
      <c r="C4" s="103" t="s">
        <v>339</v>
      </c>
      <c r="D4" s="104">
        <v>551</v>
      </c>
      <c r="E4" s="104">
        <v>2355</v>
      </c>
      <c r="F4" s="104">
        <v>1972</v>
      </c>
      <c r="G4" s="104">
        <v>466</v>
      </c>
      <c r="H4" s="104">
        <v>591</v>
      </c>
      <c r="I4" s="104">
        <v>416</v>
      </c>
      <c r="J4" s="104">
        <v>129</v>
      </c>
      <c r="K4" s="104">
        <v>1</v>
      </c>
      <c r="L4" s="104">
        <v>45</v>
      </c>
      <c r="M4" s="104">
        <v>369</v>
      </c>
      <c r="N4" s="104">
        <v>237</v>
      </c>
      <c r="O4" s="104">
        <v>360</v>
      </c>
      <c r="P4" s="104">
        <v>82</v>
      </c>
      <c r="Q4" s="104">
        <v>26</v>
      </c>
      <c r="R4" s="104">
        <v>104</v>
      </c>
      <c r="S4" s="104">
        <v>13</v>
      </c>
      <c r="T4" s="104">
        <v>857</v>
      </c>
      <c r="U4" s="105">
        <f t="shared" ref="U4:U67" si="0">H4/F4</f>
        <v>0.29969574036511154</v>
      </c>
      <c r="V4" s="105">
        <f t="shared" ref="V4:V67" si="1">(H4+N4+R4)/(F4+N4+R4+S4)</f>
        <v>0.40068787618228718</v>
      </c>
      <c r="W4" s="105">
        <f t="shared" ref="W4:W67" si="2">T4/F4</f>
        <v>0.43458417849898578</v>
      </c>
      <c r="X4" s="105">
        <f t="shared" ref="X4:X67" si="3">V4+W4</f>
        <v>0.83527205468127297</v>
      </c>
      <c r="Z4" s="5" t="s">
        <v>4</v>
      </c>
      <c r="AA4" s="5" t="s">
        <v>4</v>
      </c>
      <c r="AB4" s="1" t="s">
        <v>98</v>
      </c>
      <c r="AC4" s="1" t="s">
        <v>102</v>
      </c>
    </row>
    <row r="5" spans="1:29" s="50" customFormat="1" x14ac:dyDescent="0.25">
      <c r="A5" s="7" t="s">
        <v>247</v>
      </c>
      <c r="B5" s="5">
        <v>16</v>
      </c>
      <c r="C5" s="103" t="s">
        <v>235</v>
      </c>
      <c r="D5" s="104">
        <v>474</v>
      </c>
      <c r="E5" s="104">
        <v>1904</v>
      </c>
      <c r="F5" s="104">
        <v>1610</v>
      </c>
      <c r="G5" s="104">
        <v>221</v>
      </c>
      <c r="H5" s="104">
        <v>487</v>
      </c>
      <c r="I5" s="104">
        <v>408</v>
      </c>
      <c r="J5" s="104">
        <v>65</v>
      </c>
      <c r="K5" s="104">
        <v>0</v>
      </c>
      <c r="L5" s="104">
        <v>14</v>
      </c>
      <c r="M5" s="104">
        <v>273</v>
      </c>
      <c r="N5" s="104">
        <v>224</v>
      </c>
      <c r="O5" s="104">
        <v>197</v>
      </c>
      <c r="P5" s="104">
        <v>7</v>
      </c>
      <c r="Q5" s="104">
        <v>20</v>
      </c>
      <c r="R5" s="104">
        <v>32</v>
      </c>
      <c r="S5" s="104">
        <v>18</v>
      </c>
      <c r="T5" s="104">
        <v>594</v>
      </c>
      <c r="U5" s="105">
        <f t="shared" si="0"/>
        <v>0.30248447204968942</v>
      </c>
      <c r="V5" s="105">
        <f t="shared" si="1"/>
        <v>0.39437367303609344</v>
      </c>
      <c r="W5" s="105">
        <f t="shared" si="2"/>
        <v>0.36894409937888201</v>
      </c>
      <c r="X5" s="105">
        <f t="shared" si="3"/>
        <v>0.76331777241497545</v>
      </c>
      <c r="Z5" s="5" t="s">
        <v>4</v>
      </c>
      <c r="AA5" s="5" t="s">
        <v>4</v>
      </c>
      <c r="AB5" s="1" t="s">
        <v>90</v>
      </c>
      <c r="AC5" s="1"/>
    </row>
    <row r="6" spans="1:29" s="50" customFormat="1" x14ac:dyDescent="0.25">
      <c r="A6" s="8" t="s">
        <v>807</v>
      </c>
      <c r="B6" s="5">
        <v>10</v>
      </c>
      <c r="C6" s="103" t="s">
        <v>349</v>
      </c>
      <c r="D6" s="35">
        <v>455</v>
      </c>
      <c r="E6" s="35">
        <v>1822</v>
      </c>
      <c r="F6" s="35">
        <v>1566</v>
      </c>
      <c r="G6" s="35">
        <v>303</v>
      </c>
      <c r="H6" s="35">
        <v>444</v>
      </c>
      <c r="I6" s="35">
        <v>307</v>
      </c>
      <c r="J6" s="35">
        <v>113</v>
      </c>
      <c r="K6" s="35">
        <v>6</v>
      </c>
      <c r="L6" s="35">
        <v>18</v>
      </c>
      <c r="M6" s="35">
        <v>288</v>
      </c>
      <c r="N6" s="35">
        <v>191</v>
      </c>
      <c r="O6" s="35">
        <v>291</v>
      </c>
      <c r="P6" s="35">
        <v>15</v>
      </c>
      <c r="Q6" s="35">
        <v>3</v>
      </c>
      <c r="R6" s="35">
        <v>43</v>
      </c>
      <c r="S6" s="35">
        <v>19</v>
      </c>
      <c r="T6" s="35">
        <v>622</v>
      </c>
      <c r="U6" s="105">
        <f t="shared" si="0"/>
        <v>0.28352490421455939</v>
      </c>
      <c r="V6" s="105">
        <f t="shared" si="1"/>
        <v>0.37273227047828478</v>
      </c>
      <c r="W6" s="105">
        <f t="shared" si="2"/>
        <v>0.39719029374201786</v>
      </c>
      <c r="X6" s="105">
        <f t="shared" si="3"/>
        <v>0.7699225642203027</v>
      </c>
      <c r="Z6" s="5" t="s">
        <v>4</v>
      </c>
      <c r="AA6" s="5" t="s">
        <v>4</v>
      </c>
      <c r="AB6" s="50" t="s">
        <v>98</v>
      </c>
    </row>
    <row r="7" spans="1:29" s="50" customFormat="1" x14ac:dyDescent="0.25">
      <c r="A7" s="7" t="s">
        <v>698</v>
      </c>
      <c r="B7" s="5">
        <v>15</v>
      </c>
      <c r="C7" s="103" t="s">
        <v>240</v>
      </c>
      <c r="D7" s="104">
        <v>426</v>
      </c>
      <c r="E7" s="104">
        <v>1796</v>
      </c>
      <c r="F7" s="104">
        <v>1593</v>
      </c>
      <c r="G7" s="104">
        <v>319</v>
      </c>
      <c r="H7" s="104">
        <v>520</v>
      </c>
      <c r="I7" s="104">
        <v>340</v>
      </c>
      <c r="J7" s="104">
        <v>113</v>
      </c>
      <c r="K7" s="104">
        <v>9</v>
      </c>
      <c r="L7" s="104">
        <v>58</v>
      </c>
      <c r="M7" s="104">
        <v>352</v>
      </c>
      <c r="N7" s="104">
        <v>143</v>
      </c>
      <c r="O7" s="104">
        <v>304</v>
      </c>
      <c r="P7" s="104">
        <v>48</v>
      </c>
      <c r="Q7" s="104">
        <v>16</v>
      </c>
      <c r="R7" s="104">
        <v>26</v>
      </c>
      <c r="S7" s="104">
        <v>18</v>
      </c>
      <c r="T7" s="104">
        <v>825</v>
      </c>
      <c r="U7" s="105">
        <f t="shared" si="0"/>
        <v>0.32642812303829255</v>
      </c>
      <c r="V7" s="105">
        <f t="shared" si="1"/>
        <v>0.38707865168539324</v>
      </c>
      <c r="W7" s="105">
        <f t="shared" si="2"/>
        <v>0.51789077212806023</v>
      </c>
      <c r="X7" s="105">
        <f t="shared" si="3"/>
        <v>0.90496942381345347</v>
      </c>
      <c r="Z7" s="5" t="s">
        <v>4</v>
      </c>
      <c r="AA7" s="5" t="s">
        <v>4</v>
      </c>
      <c r="AB7" s="1" t="s">
        <v>93</v>
      </c>
      <c r="AC7" s="1"/>
    </row>
    <row r="8" spans="1:29" s="50" customFormat="1" x14ac:dyDescent="0.25">
      <c r="A8" s="7" t="s">
        <v>699</v>
      </c>
      <c r="B8" s="5">
        <v>14</v>
      </c>
      <c r="C8" s="103" t="s">
        <v>237</v>
      </c>
      <c r="D8" s="104">
        <v>356</v>
      </c>
      <c r="E8" s="104">
        <v>1487</v>
      </c>
      <c r="F8" s="104">
        <v>1216</v>
      </c>
      <c r="G8" s="104">
        <v>260</v>
      </c>
      <c r="H8" s="104">
        <v>312</v>
      </c>
      <c r="I8" s="104">
        <v>275</v>
      </c>
      <c r="J8" s="104">
        <v>34</v>
      </c>
      <c r="K8" s="104">
        <v>2</v>
      </c>
      <c r="L8" s="104">
        <v>1</v>
      </c>
      <c r="M8" s="104">
        <v>110</v>
      </c>
      <c r="N8" s="104">
        <v>207</v>
      </c>
      <c r="O8" s="104">
        <v>237</v>
      </c>
      <c r="P8" s="104">
        <v>101</v>
      </c>
      <c r="Q8" s="104">
        <v>30</v>
      </c>
      <c r="R8" s="104">
        <v>28</v>
      </c>
      <c r="S8" s="104">
        <v>6</v>
      </c>
      <c r="T8" s="104">
        <v>353</v>
      </c>
      <c r="U8" s="105">
        <f t="shared" si="0"/>
        <v>0.25657894736842107</v>
      </c>
      <c r="V8" s="105">
        <f t="shared" si="1"/>
        <v>0.37542896362388467</v>
      </c>
      <c r="W8" s="105">
        <f t="shared" si="2"/>
        <v>0.29029605263157893</v>
      </c>
      <c r="X8" s="105">
        <f t="shared" si="3"/>
        <v>0.66572501625546354</v>
      </c>
      <c r="Z8" s="5" t="s">
        <v>95</v>
      </c>
      <c r="AA8" s="5" t="s">
        <v>4</v>
      </c>
      <c r="AB8" s="1" t="s">
        <v>90</v>
      </c>
      <c r="AC8" s="1" t="s">
        <v>741</v>
      </c>
    </row>
    <row r="9" spans="1:29" s="50" customFormat="1" x14ac:dyDescent="0.25">
      <c r="A9" s="7" t="s">
        <v>700</v>
      </c>
      <c r="B9" s="5">
        <v>14</v>
      </c>
      <c r="C9" s="103" t="s">
        <v>321</v>
      </c>
      <c r="D9" s="104">
        <v>327</v>
      </c>
      <c r="E9" s="104">
        <v>1420</v>
      </c>
      <c r="F9" s="104">
        <v>1220</v>
      </c>
      <c r="G9" s="104">
        <v>262</v>
      </c>
      <c r="H9" s="104">
        <v>425</v>
      </c>
      <c r="I9" s="104">
        <v>291</v>
      </c>
      <c r="J9" s="104">
        <v>91</v>
      </c>
      <c r="K9" s="104">
        <v>4</v>
      </c>
      <c r="L9" s="104">
        <v>39</v>
      </c>
      <c r="M9" s="104">
        <v>286</v>
      </c>
      <c r="N9" s="104">
        <v>156</v>
      </c>
      <c r="O9" s="104">
        <v>135</v>
      </c>
      <c r="P9" s="104">
        <v>33</v>
      </c>
      <c r="Q9" s="104">
        <v>4</v>
      </c>
      <c r="R9" s="104">
        <v>19</v>
      </c>
      <c r="S9" s="104">
        <v>21</v>
      </c>
      <c r="T9" s="104">
        <v>641</v>
      </c>
      <c r="U9" s="105">
        <f t="shared" si="0"/>
        <v>0.34836065573770492</v>
      </c>
      <c r="V9" s="105">
        <f t="shared" si="1"/>
        <v>0.42372881355932202</v>
      </c>
      <c r="W9" s="105">
        <f t="shared" si="2"/>
        <v>0.52540983606557379</v>
      </c>
      <c r="X9" s="105">
        <f t="shared" si="3"/>
        <v>0.9491386496248958</v>
      </c>
      <c r="Z9" s="5" t="s">
        <v>92</v>
      </c>
      <c r="AA9" s="5" t="s">
        <v>4</v>
      </c>
      <c r="AB9" s="1" t="s">
        <v>90</v>
      </c>
      <c r="AC9" s="1" t="s">
        <v>276</v>
      </c>
    </row>
    <row r="10" spans="1:29" s="50" customFormat="1" x14ac:dyDescent="0.25">
      <c r="A10" s="7" t="s">
        <v>814</v>
      </c>
      <c r="B10" s="5">
        <v>20</v>
      </c>
      <c r="C10" s="103" t="s">
        <v>245</v>
      </c>
      <c r="D10" s="104">
        <v>406</v>
      </c>
      <c r="E10" s="104">
        <v>1313</v>
      </c>
      <c r="F10" s="104">
        <v>1185</v>
      </c>
      <c r="G10" s="104">
        <v>188</v>
      </c>
      <c r="H10" s="104">
        <v>356</v>
      </c>
      <c r="I10" s="104">
        <v>278</v>
      </c>
      <c r="J10" s="104">
        <v>67</v>
      </c>
      <c r="K10" s="104">
        <v>2</v>
      </c>
      <c r="L10" s="104">
        <v>9</v>
      </c>
      <c r="M10" s="104">
        <v>190</v>
      </c>
      <c r="N10" s="104">
        <v>79</v>
      </c>
      <c r="O10" s="104">
        <v>245</v>
      </c>
      <c r="P10" s="104">
        <v>7</v>
      </c>
      <c r="Q10" s="104">
        <v>19</v>
      </c>
      <c r="R10" s="104">
        <v>19</v>
      </c>
      <c r="S10" s="104">
        <v>8</v>
      </c>
      <c r="T10" s="104">
        <v>454</v>
      </c>
      <c r="U10" s="105">
        <f t="shared" si="0"/>
        <v>0.30042194092827001</v>
      </c>
      <c r="V10" s="105">
        <f t="shared" si="1"/>
        <v>0.35166537567776918</v>
      </c>
      <c r="W10" s="105">
        <f t="shared" si="2"/>
        <v>0.38312236286919832</v>
      </c>
      <c r="X10" s="105">
        <f t="shared" si="3"/>
        <v>0.73478773854696744</v>
      </c>
      <c r="Z10" s="5" t="s">
        <v>4</v>
      </c>
      <c r="AA10" s="5" t="s">
        <v>4</v>
      </c>
      <c r="AB10" s="1" t="s">
        <v>90</v>
      </c>
      <c r="AC10" s="1" t="s">
        <v>91</v>
      </c>
    </row>
    <row r="11" spans="1:29" s="50" customFormat="1" x14ac:dyDescent="0.25">
      <c r="A11" s="7" t="s">
        <v>703</v>
      </c>
      <c r="B11" s="5">
        <v>11</v>
      </c>
      <c r="C11" s="103" t="s">
        <v>238</v>
      </c>
      <c r="D11" s="104">
        <v>273</v>
      </c>
      <c r="E11" s="104">
        <v>1205</v>
      </c>
      <c r="F11" s="104">
        <v>1043</v>
      </c>
      <c r="G11" s="104">
        <v>228</v>
      </c>
      <c r="H11" s="104">
        <v>352</v>
      </c>
      <c r="I11" s="104">
        <v>272</v>
      </c>
      <c r="J11" s="104">
        <v>59</v>
      </c>
      <c r="K11" s="104">
        <v>3</v>
      </c>
      <c r="L11" s="104">
        <v>18</v>
      </c>
      <c r="M11" s="104">
        <v>207</v>
      </c>
      <c r="N11" s="104">
        <v>118</v>
      </c>
      <c r="O11" s="104">
        <v>163</v>
      </c>
      <c r="P11" s="104">
        <v>30</v>
      </c>
      <c r="Q11" s="104">
        <v>6</v>
      </c>
      <c r="R11" s="104">
        <v>20</v>
      </c>
      <c r="S11" s="104">
        <v>16</v>
      </c>
      <c r="T11" s="104">
        <v>471</v>
      </c>
      <c r="U11" s="105">
        <f t="shared" si="0"/>
        <v>0.33748801534036432</v>
      </c>
      <c r="V11" s="105">
        <f t="shared" si="1"/>
        <v>0.40935672514619881</v>
      </c>
      <c r="W11" s="105">
        <f t="shared" si="2"/>
        <v>0.45158197507190795</v>
      </c>
      <c r="X11" s="105">
        <f t="shared" si="3"/>
        <v>0.86093870021810681</v>
      </c>
      <c r="Z11" s="5" t="s">
        <v>4</v>
      </c>
      <c r="AA11" s="5" t="s">
        <v>4</v>
      </c>
      <c r="AB11" s="1" t="s">
        <v>93</v>
      </c>
      <c r="AC11" s="1" t="s">
        <v>97</v>
      </c>
    </row>
    <row r="12" spans="1:29" s="50" customFormat="1" x14ac:dyDescent="0.25">
      <c r="A12" s="7" t="s">
        <v>51</v>
      </c>
      <c r="B12" s="5">
        <v>7</v>
      </c>
      <c r="C12" s="103" t="s">
        <v>341</v>
      </c>
      <c r="D12" s="104">
        <v>259</v>
      </c>
      <c r="E12" s="104">
        <v>1129</v>
      </c>
      <c r="F12" s="104">
        <v>989</v>
      </c>
      <c r="G12" s="104">
        <v>181</v>
      </c>
      <c r="H12" s="104">
        <v>289</v>
      </c>
      <c r="I12" s="104">
        <v>186</v>
      </c>
      <c r="J12" s="104">
        <v>73</v>
      </c>
      <c r="K12" s="104">
        <v>0</v>
      </c>
      <c r="L12" s="104">
        <v>30</v>
      </c>
      <c r="M12" s="104">
        <v>220</v>
      </c>
      <c r="N12" s="104">
        <v>118</v>
      </c>
      <c r="O12" s="104">
        <v>156</v>
      </c>
      <c r="P12" s="104">
        <v>5</v>
      </c>
      <c r="Q12" s="104">
        <v>1</v>
      </c>
      <c r="R12" s="104">
        <v>6</v>
      </c>
      <c r="S12" s="104">
        <v>15</v>
      </c>
      <c r="T12" s="104">
        <v>452</v>
      </c>
      <c r="U12" s="105">
        <f t="shared" si="0"/>
        <v>0.29221435793731043</v>
      </c>
      <c r="V12" s="105">
        <f t="shared" si="1"/>
        <v>0.36613475177304966</v>
      </c>
      <c r="W12" s="105">
        <f t="shared" si="2"/>
        <v>0.45702730030333671</v>
      </c>
      <c r="X12" s="105">
        <f t="shared" si="3"/>
        <v>0.82316205207638637</v>
      </c>
      <c r="Z12" s="5" t="s">
        <v>4</v>
      </c>
      <c r="AA12" s="5" t="s">
        <v>4</v>
      </c>
      <c r="AB12" s="1" t="s">
        <v>100</v>
      </c>
      <c r="AC12" s="1" t="s">
        <v>91</v>
      </c>
    </row>
    <row r="13" spans="1:29" s="50" customFormat="1" x14ac:dyDescent="0.25">
      <c r="A13" s="8" t="s">
        <v>805</v>
      </c>
      <c r="B13" s="5">
        <v>8</v>
      </c>
      <c r="C13" s="103" t="s">
        <v>323</v>
      </c>
      <c r="D13" s="35">
        <v>258</v>
      </c>
      <c r="E13" s="35">
        <v>1059</v>
      </c>
      <c r="F13" s="35">
        <v>849</v>
      </c>
      <c r="G13" s="35">
        <v>176</v>
      </c>
      <c r="H13" s="35">
        <v>260</v>
      </c>
      <c r="I13" s="35">
        <v>175</v>
      </c>
      <c r="J13" s="35">
        <v>64</v>
      </c>
      <c r="K13" s="35">
        <v>2</v>
      </c>
      <c r="L13" s="35">
        <v>19</v>
      </c>
      <c r="M13" s="35">
        <v>196</v>
      </c>
      <c r="N13" s="35">
        <v>159</v>
      </c>
      <c r="O13" s="35">
        <v>147</v>
      </c>
      <c r="P13" s="35">
        <v>10</v>
      </c>
      <c r="Q13" s="35">
        <v>6</v>
      </c>
      <c r="R13" s="35">
        <v>33</v>
      </c>
      <c r="S13" s="35">
        <v>13</v>
      </c>
      <c r="T13" s="35">
        <v>385</v>
      </c>
      <c r="U13" s="105">
        <f t="shared" si="0"/>
        <v>0.30624263839811544</v>
      </c>
      <c r="V13" s="105">
        <f t="shared" si="1"/>
        <v>0.42884250474383301</v>
      </c>
      <c r="W13" s="105">
        <f t="shared" si="2"/>
        <v>0.45347467608951708</v>
      </c>
      <c r="X13" s="105">
        <f t="shared" si="3"/>
        <v>0.88231718083335009</v>
      </c>
      <c r="Z13" s="5" t="s">
        <v>4</v>
      </c>
      <c r="AA13" s="5" t="s">
        <v>4</v>
      </c>
      <c r="AB13" s="50" t="s">
        <v>93</v>
      </c>
      <c r="AC13" s="50" t="s">
        <v>97</v>
      </c>
    </row>
    <row r="14" spans="1:29" s="50" customFormat="1" x14ac:dyDescent="0.25">
      <c r="A14" s="8" t="s">
        <v>805</v>
      </c>
      <c r="B14" s="5">
        <v>8</v>
      </c>
      <c r="C14" s="103" t="s">
        <v>359</v>
      </c>
      <c r="D14" s="35">
        <v>259</v>
      </c>
      <c r="E14" s="35">
        <v>1051</v>
      </c>
      <c r="F14" s="35">
        <v>856</v>
      </c>
      <c r="G14" s="35">
        <v>187</v>
      </c>
      <c r="H14" s="35">
        <v>235</v>
      </c>
      <c r="I14" s="35">
        <v>156</v>
      </c>
      <c r="J14" s="35">
        <v>52</v>
      </c>
      <c r="K14" s="35">
        <v>3</v>
      </c>
      <c r="L14" s="35">
        <v>24</v>
      </c>
      <c r="M14" s="35">
        <v>197</v>
      </c>
      <c r="N14" s="35">
        <v>150</v>
      </c>
      <c r="O14" s="35">
        <v>201</v>
      </c>
      <c r="P14" s="35">
        <v>76</v>
      </c>
      <c r="Q14" s="35">
        <v>1</v>
      </c>
      <c r="R14" s="35">
        <v>37</v>
      </c>
      <c r="S14" s="35">
        <v>7</v>
      </c>
      <c r="T14" s="35">
        <v>365</v>
      </c>
      <c r="U14" s="105">
        <f t="shared" si="0"/>
        <v>0.27453271028037385</v>
      </c>
      <c r="V14" s="105">
        <f t="shared" si="1"/>
        <v>0.40190476190476193</v>
      </c>
      <c r="W14" s="105">
        <f t="shared" si="2"/>
        <v>0.42640186915887851</v>
      </c>
      <c r="X14" s="105">
        <f t="shared" si="3"/>
        <v>0.82830663106364044</v>
      </c>
      <c r="Z14" s="5" t="s">
        <v>92</v>
      </c>
      <c r="AA14" s="5" t="s">
        <v>4</v>
      </c>
      <c r="AB14" s="50" t="s">
        <v>119</v>
      </c>
      <c r="AC14" s="50" t="s">
        <v>120</v>
      </c>
    </row>
    <row r="15" spans="1:29" s="50" customFormat="1" x14ac:dyDescent="0.25">
      <c r="A15" s="8" t="s">
        <v>691</v>
      </c>
      <c r="B15" s="5">
        <v>5</v>
      </c>
      <c r="C15" s="103" t="s">
        <v>411</v>
      </c>
      <c r="D15" s="35">
        <v>256</v>
      </c>
      <c r="E15" s="35">
        <v>1034</v>
      </c>
      <c r="F15" s="35">
        <v>894</v>
      </c>
      <c r="G15" s="35">
        <v>176</v>
      </c>
      <c r="H15" s="35">
        <v>263</v>
      </c>
      <c r="I15" s="35">
        <v>221</v>
      </c>
      <c r="J15" s="35">
        <v>42</v>
      </c>
      <c r="K15" s="35">
        <v>0</v>
      </c>
      <c r="L15" s="35">
        <v>0</v>
      </c>
      <c r="M15" s="35">
        <v>129</v>
      </c>
      <c r="N15" s="35">
        <v>92</v>
      </c>
      <c r="O15" s="35">
        <v>179</v>
      </c>
      <c r="P15" s="35">
        <v>29</v>
      </c>
      <c r="Q15" s="35">
        <v>5</v>
      </c>
      <c r="R15" s="35">
        <v>30</v>
      </c>
      <c r="S15" s="35">
        <v>12</v>
      </c>
      <c r="T15" s="35">
        <v>305</v>
      </c>
      <c r="U15" s="105">
        <f t="shared" si="0"/>
        <v>0.2941834451901566</v>
      </c>
      <c r="V15" s="105">
        <f t="shared" si="1"/>
        <v>0.3745136186770428</v>
      </c>
      <c r="W15" s="105">
        <f t="shared" si="2"/>
        <v>0.34116331096196867</v>
      </c>
      <c r="X15" s="105">
        <f t="shared" si="3"/>
        <v>0.71567692963901153</v>
      </c>
      <c r="Z15" s="5" t="s">
        <v>95</v>
      </c>
      <c r="AA15" s="5" t="s">
        <v>4</v>
      </c>
      <c r="AB15" s="50" t="s">
        <v>99</v>
      </c>
      <c r="AC15" s="50" t="s">
        <v>147</v>
      </c>
    </row>
    <row r="16" spans="1:29" s="50" customFormat="1" x14ac:dyDescent="0.25">
      <c r="A16" s="7" t="s">
        <v>701</v>
      </c>
      <c r="B16" s="5">
        <v>14</v>
      </c>
      <c r="C16" s="103" t="s">
        <v>232</v>
      </c>
      <c r="D16" s="104">
        <v>260</v>
      </c>
      <c r="E16" s="104">
        <v>949</v>
      </c>
      <c r="F16" s="104">
        <v>836</v>
      </c>
      <c r="G16" s="104">
        <v>109</v>
      </c>
      <c r="H16" s="104">
        <v>218</v>
      </c>
      <c r="I16" s="104">
        <v>171</v>
      </c>
      <c r="J16" s="104">
        <v>36</v>
      </c>
      <c r="K16" s="104">
        <v>1</v>
      </c>
      <c r="L16" s="104">
        <v>10</v>
      </c>
      <c r="M16" s="104">
        <v>94</v>
      </c>
      <c r="N16" s="104">
        <v>55</v>
      </c>
      <c r="O16" s="104">
        <v>152</v>
      </c>
      <c r="P16" s="104">
        <v>9</v>
      </c>
      <c r="Q16" s="104">
        <v>19</v>
      </c>
      <c r="R16" s="104">
        <v>37</v>
      </c>
      <c r="S16" s="104">
        <v>2</v>
      </c>
      <c r="T16" s="104">
        <v>286</v>
      </c>
      <c r="U16" s="105">
        <f t="shared" si="0"/>
        <v>0.26076555023923442</v>
      </c>
      <c r="V16" s="105">
        <f t="shared" si="1"/>
        <v>0.33333333333333331</v>
      </c>
      <c r="W16" s="105">
        <f t="shared" si="2"/>
        <v>0.34210526315789475</v>
      </c>
      <c r="X16" s="105">
        <f t="shared" si="3"/>
        <v>0.67543859649122806</v>
      </c>
      <c r="Z16" s="5" t="s">
        <v>4</v>
      </c>
      <c r="AA16" s="5" t="s">
        <v>4</v>
      </c>
      <c r="AB16" s="1" t="s">
        <v>94</v>
      </c>
      <c r="AC16" s="1" t="s">
        <v>101</v>
      </c>
    </row>
    <row r="17" spans="1:29" s="50" customFormat="1" x14ac:dyDescent="0.25">
      <c r="A17" s="8" t="s">
        <v>702</v>
      </c>
      <c r="B17" s="5">
        <v>12</v>
      </c>
      <c r="C17" s="103" t="s">
        <v>332</v>
      </c>
      <c r="D17" s="35">
        <v>192</v>
      </c>
      <c r="E17" s="35">
        <v>912</v>
      </c>
      <c r="F17" s="35">
        <v>752</v>
      </c>
      <c r="G17" s="35">
        <v>199</v>
      </c>
      <c r="H17" s="35">
        <v>266</v>
      </c>
      <c r="I17" s="35">
        <v>179</v>
      </c>
      <c r="J17" s="35">
        <v>63</v>
      </c>
      <c r="K17" s="35">
        <v>6</v>
      </c>
      <c r="L17" s="35">
        <v>18</v>
      </c>
      <c r="M17" s="35">
        <v>119</v>
      </c>
      <c r="N17" s="35">
        <v>121</v>
      </c>
      <c r="O17" s="35">
        <v>87</v>
      </c>
      <c r="P17" s="35">
        <v>80</v>
      </c>
      <c r="Q17" s="35">
        <v>5</v>
      </c>
      <c r="R17" s="35">
        <v>28</v>
      </c>
      <c r="S17" s="35">
        <v>6</v>
      </c>
      <c r="T17" s="35">
        <v>395</v>
      </c>
      <c r="U17" s="105">
        <f t="shared" si="0"/>
        <v>0.35372340425531917</v>
      </c>
      <c r="V17" s="105">
        <f t="shared" si="1"/>
        <v>0.45755237045203967</v>
      </c>
      <c r="W17" s="105">
        <f t="shared" si="2"/>
        <v>0.52526595744680848</v>
      </c>
      <c r="X17" s="105">
        <f t="shared" si="3"/>
        <v>0.98281832789884815</v>
      </c>
      <c r="Z17" s="5" t="s">
        <v>92</v>
      </c>
      <c r="AA17" s="5" t="s">
        <v>4</v>
      </c>
      <c r="AB17" s="1" t="s">
        <v>96</v>
      </c>
      <c r="AC17" s="1" t="s">
        <v>275</v>
      </c>
    </row>
    <row r="18" spans="1:29" s="50" customFormat="1" x14ac:dyDescent="0.25">
      <c r="A18" s="8" t="s">
        <v>805</v>
      </c>
      <c r="B18" s="5">
        <v>8</v>
      </c>
      <c r="C18" s="103" t="s">
        <v>322</v>
      </c>
      <c r="D18" s="35">
        <v>188</v>
      </c>
      <c r="E18" s="35">
        <v>757</v>
      </c>
      <c r="F18" s="35">
        <v>678</v>
      </c>
      <c r="G18" s="35">
        <v>131</v>
      </c>
      <c r="H18" s="35">
        <v>211</v>
      </c>
      <c r="I18" s="35">
        <v>150</v>
      </c>
      <c r="J18" s="35">
        <v>43</v>
      </c>
      <c r="K18" s="35">
        <v>4</v>
      </c>
      <c r="L18" s="35">
        <v>14</v>
      </c>
      <c r="M18" s="35">
        <v>174</v>
      </c>
      <c r="N18" s="35">
        <v>61</v>
      </c>
      <c r="O18" s="35">
        <v>119</v>
      </c>
      <c r="P18" s="35">
        <v>17</v>
      </c>
      <c r="Q18" s="35">
        <v>0</v>
      </c>
      <c r="R18" s="35">
        <v>8</v>
      </c>
      <c r="S18" s="35">
        <v>8</v>
      </c>
      <c r="T18" s="35">
        <v>304</v>
      </c>
      <c r="U18" s="105">
        <f t="shared" si="0"/>
        <v>0.3112094395280236</v>
      </c>
      <c r="V18" s="105">
        <f t="shared" si="1"/>
        <v>0.37086092715231789</v>
      </c>
      <c r="W18" s="105">
        <f t="shared" si="2"/>
        <v>0.44837758112094395</v>
      </c>
      <c r="X18" s="105">
        <f t="shared" si="3"/>
        <v>0.81923850827326183</v>
      </c>
      <c r="Z18" s="5" t="s">
        <v>4</v>
      </c>
      <c r="AA18" s="5" t="s">
        <v>4</v>
      </c>
      <c r="AB18" s="50" t="s">
        <v>115</v>
      </c>
    </row>
    <row r="19" spans="1:29" s="50" customFormat="1" x14ac:dyDescent="0.25">
      <c r="A19" s="8" t="s">
        <v>811</v>
      </c>
      <c r="B19" s="5">
        <v>10</v>
      </c>
      <c r="C19" s="103" t="s">
        <v>363</v>
      </c>
      <c r="D19" s="35">
        <v>169</v>
      </c>
      <c r="E19" s="35">
        <v>728</v>
      </c>
      <c r="F19" s="35">
        <v>586</v>
      </c>
      <c r="G19" s="35">
        <v>167</v>
      </c>
      <c r="H19" s="35">
        <v>228</v>
      </c>
      <c r="I19" s="35">
        <v>160</v>
      </c>
      <c r="J19" s="35">
        <v>43</v>
      </c>
      <c r="K19" s="35">
        <v>0</v>
      </c>
      <c r="L19" s="35">
        <v>25</v>
      </c>
      <c r="M19" s="35">
        <v>172</v>
      </c>
      <c r="N19" s="35">
        <v>104</v>
      </c>
      <c r="O19" s="35">
        <v>90</v>
      </c>
      <c r="P19" s="35">
        <v>4</v>
      </c>
      <c r="Q19" s="35">
        <v>0</v>
      </c>
      <c r="R19" s="35">
        <v>31</v>
      </c>
      <c r="S19" s="35">
        <v>6</v>
      </c>
      <c r="T19" s="35">
        <v>346</v>
      </c>
      <c r="U19" s="105">
        <f t="shared" si="0"/>
        <v>0.38907849829351537</v>
      </c>
      <c r="V19" s="105">
        <f t="shared" si="1"/>
        <v>0.49931224209078406</v>
      </c>
      <c r="W19" s="105">
        <f t="shared" si="2"/>
        <v>0.59044368600682595</v>
      </c>
      <c r="X19" s="105">
        <f t="shared" si="3"/>
        <v>1.0897559280976101</v>
      </c>
      <c r="Z19" s="5" t="s">
        <v>4</v>
      </c>
      <c r="AA19" s="5" t="s">
        <v>4</v>
      </c>
      <c r="AB19" s="50" t="s">
        <v>107</v>
      </c>
      <c r="AC19" s="50" t="s">
        <v>108</v>
      </c>
    </row>
    <row r="20" spans="1:29" s="50" customFormat="1" x14ac:dyDescent="0.25">
      <c r="A20" s="8" t="s">
        <v>810</v>
      </c>
      <c r="B20" s="5">
        <v>7</v>
      </c>
      <c r="C20" s="103" t="s">
        <v>340</v>
      </c>
      <c r="D20" s="35">
        <v>136</v>
      </c>
      <c r="E20" s="35">
        <v>602</v>
      </c>
      <c r="F20" s="35">
        <v>527</v>
      </c>
      <c r="G20" s="35">
        <v>173</v>
      </c>
      <c r="H20" s="35">
        <v>213</v>
      </c>
      <c r="I20" s="35">
        <v>129</v>
      </c>
      <c r="J20" s="35">
        <v>53</v>
      </c>
      <c r="K20" s="35">
        <v>3</v>
      </c>
      <c r="L20" s="35">
        <v>28</v>
      </c>
      <c r="M20" s="35">
        <v>124</v>
      </c>
      <c r="N20" s="35">
        <v>67</v>
      </c>
      <c r="O20" s="35">
        <v>93</v>
      </c>
      <c r="P20" s="35">
        <v>45</v>
      </c>
      <c r="Q20" s="35">
        <v>0</v>
      </c>
      <c r="R20" s="35">
        <v>5</v>
      </c>
      <c r="S20" s="35">
        <v>3</v>
      </c>
      <c r="T20" s="35">
        <v>356</v>
      </c>
      <c r="U20" s="105">
        <f t="shared" si="0"/>
        <v>0.40417457305502846</v>
      </c>
      <c r="V20" s="105">
        <f t="shared" si="1"/>
        <v>0.473421926910299</v>
      </c>
      <c r="W20" s="105">
        <f t="shared" si="2"/>
        <v>0.67552182163187857</v>
      </c>
      <c r="X20" s="105">
        <f t="shared" si="3"/>
        <v>1.1489437485421776</v>
      </c>
      <c r="Z20" s="5" t="s">
        <v>4</v>
      </c>
      <c r="AA20" s="5" t="s">
        <v>4</v>
      </c>
      <c r="AB20" s="50" t="s">
        <v>139</v>
      </c>
      <c r="AC20" s="50" t="s">
        <v>126</v>
      </c>
    </row>
    <row r="21" spans="1:29" s="50" customFormat="1" x14ac:dyDescent="0.25">
      <c r="A21" s="8" t="s">
        <v>812</v>
      </c>
      <c r="B21" s="5">
        <v>9</v>
      </c>
      <c r="C21" s="103" t="s">
        <v>325</v>
      </c>
      <c r="D21" s="35">
        <v>170</v>
      </c>
      <c r="E21" s="35">
        <v>558</v>
      </c>
      <c r="F21" s="35">
        <v>461</v>
      </c>
      <c r="G21" s="35">
        <v>84</v>
      </c>
      <c r="H21" s="35">
        <v>120</v>
      </c>
      <c r="I21" s="35">
        <v>90</v>
      </c>
      <c r="J21" s="35">
        <v>28</v>
      </c>
      <c r="K21" s="35">
        <v>0</v>
      </c>
      <c r="L21" s="35">
        <v>2</v>
      </c>
      <c r="M21" s="35">
        <v>73</v>
      </c>
      <c r="N21" s="35">
        <v>58</v>
      </c>
      <c r="O21" s="35">
        <v>99</v>
      </c>
      <c r="P21" s="35">
        <v>3</v>
      </c>
      <c r="Q21" s="35">
        <v>6</v>
      </c>
      <c r="R21" s="35">
        <v>33</v>
      </c>
      <c r="S21" s="35">
        <v>1</v>
      </c>
      <c r="T21" s="35">
        <v>154</v>
      </c>
      <c r="U21" s="105">
        <f t="shared" si="0"/>
        <v>0.26030368763557482</v>
      </c>
      <c r="V21" s="105">
        <f t="shared" si="1"/>
        <v>0.38155515370705245</v>
      </c>
      <c r="W21" s="105">
        <f t="shared" si="2"/>
        <v>0.33405639913232105</v>
      </c>
      <c r="X21" s="105">
        <f t="shared" si="3"/>
        <v>0.7156115528393735</v>
      </c>
      <c r="Z21" s="5" t="s">
        <v>4</v>
      </c>
      <c r="AA21" s="5" t="s">
        <v>4</v>
      </c>
      <c r="AB21" s="50" t="s">
        <v>93</v>
      </c>
    </row>
    <row r="22" spans="1:29" s="50" customFormat="1" x14ac:dyDescent="0.25">
      <c r="A22" s="8" t="s">
        <v>806</v>
      </c>
      <c r="B22" s="5">
        <v>3</v>
      </c>
      <c r="C22" s="103" t="s">
        <v>464</v>
      </c>
      <c r="D22" s="35">
        <v>133</v>
      </c>
      <c r="E22" s="35">
        <v>521</v>
      </c>
      <c r="F22" s="35">
        <v>419</v>
      </c>
      <c r="G22" s="35">
        <v>110</v>
      </c>
      <c r="H22" s="35">
        <v>141</v>
      </c>
      <c r="I22" s="35">
        <v>91</v>
      </c>
      <c r="J22" s="35">
        <v>25</v>
      </c>
      <c r="K22" s="35">
        <v>6</v>
      </c>
      <c r="L22" s="35">
        <v>19</v>
      </c>
      <c r="M22" s="35">
        <v>103</v>
      </c>
      <c r="N22" s="35">
        <v>84</v>
      </c>
      <c r="O22" s="35">
        <v>134</v>
      </c>
      <c r="P22" s="35">
        <v>7</v>
      </c>
      <c r="Q22" s="35">
        <v>0</v>
      </c>
      <c r="R22" s="35">
        <v>13</v>
      </c>
      <c r="S22" s="35">
        <v>5</v>
      </c>
      <c r="T22" s="35">
        <v>235</v>
      </c>
      <c r="U22" s="105">
        <f t="shared" si="0"/>
        <v>0.33651551312649164</v>
      </c>
      <c r="V22" s="105">
        <f t="shared" si="1"/>
        <v>0.45681381957773515</v>
      </c>
      <c r="W22" s="105">
        <f t="shared" si="2"/>
        <v>0.56085918854415273</v>
      </c>
      <c r="X22" s="105">
        <f t="shared" si="3"/>
        <v>1.0176730081218879</v>
      </c>
      <c r="Z22" s="5" t="s">
        <v>4</v>
      </c>
      <c r="AA22" s="5" t="s">
        <v>4</v>
      </c>
      <c r="AB22" s="50" t="s">
        <v>106</v>
      </c>
      <c r="AC22" s="50" t="s">
        <v>190</v>
      </c>
    </row>
    <row r="23" spans="1:29" s="50" customFormat="1" x14ac:dyDescent="0.25">
      <c r="A23" s="7" t="s">
        <v>62</v>
      </c>
      <c r="B23" s="5">
        <v>5</v>
      </c>
      <c r="C23" s="103" t="s">
        <v>588</v>
      </c>
      <c r="D23" s="104">
        <v>136</v>
      </c>
      <c r="E23" s="104">
        <v>499</v>
      </c>
      <c r="F23" s="104">
        <v>445</v>
      </c>
      <c r="G23" s="104">
        <v>59</v>
      </c>
      <c r="H23" s="104">
        <v>115</v>
      </c>
      <c r="I23" s="104">
        <v>101</v>
      </c>
      <c r="J23" s="104">
        <v>12</v>
      </c>
      <c r="K23" s="104">
        <v>2</v>
      </c>
      <c r="L23" s="104">
        <v>0</v>
      </c>
      <c r="M23" s="104">
        <v>52</v>
      </c>
      <c r="N23" s="104">
        <v>38</v>
      </c>
      <c r="O23" s="104">
        <v>48</v>
      </c>
      <c r="P23" s="104">
        <v>3</v>
      </c>
      <c r="Q23" s="104">
        <v>5</v>
      </c>
      <c r="R23" s="104">
        <v>7</v>
      </c>
      <c r="S23" s="104">
        <v>4</v>
      </c>
      <c r="T23" s="104">
        <v>131</v>
      </c>
      <c r="U23" s="105">
        <f t="shared" si="0"/>
        <v>0.25842696629213485</v>
      </c>
      <c r="V23" s="105">
        <f t="shared" si="1"/>
        <v>0.32388663967611336</v>
      </c>
      <c r="W23" s="105">
        <f t="shared" si="2"/>
        <v>0.29438202247191009</v>
      </c>
      <c r="X23" s="105">
        <f t="shared" si="3"/>
        <v>0.61826866214802345</v>
      </c>
      <c r="Z23" s="5" t="s">
        <v>4</v>
      </c>
      <c r="AA23" s="5" t="s">
        <v>4</v>
      </c>
      <c r="AB23" s="50" t="s">
        <v>106</v>
      </c>
      <c r="AC23" s="50" t="s">
        <v>97</v>
      </c>
    </row>
    <row r="24" spans="1:29" s="50" customFormat="1" x14ac:dyDescent="0.25">
      <c r="A24" s="8" t="s">
        <v>806</v>
      </c>
      <c r="B24" s="5">
        <v>3</v>
      </c>
      <c r="C24" s="103" t="s">
        <v>346</v>
      </c>
      <c r="D24" s="35">
        <v>97</v>
      </c>
      <c r="E24" s="35">
        <v>437</v>
      </c>
      <c r="F24" s="35">
        <v>371</v>
      </c>
      <c r="G24" s="35">
        <v>109</v>
      </c>
      <c r="H24" s="35">
        <v>133</v>
      </c>
      <c r="I24" s="35">
        <v>91</v>
      </c>
      <c r="J24" s="35">
        <v>34</v>
      </c>
      <c r="K24" s="35">
        <v>3</v>
      </c>
      <c r="L24" s="35">
        <v>5</v>
      </c>
      <c r="M24" s="35">
        <v>57</v>
      </c>
      <c r="N24" s="35">
        <v>54</v>
      </c>
      <c r="O24" s="35">
        <v>26</v>
      </c>
      <c r="P24" s="35">
        <v>16</v>
      </c>
      <c r="Q24" s="35">
        <v>1</v>
      </c>
      <c r="R24" s="35">
        <v>8</v>
      </c>
      <c r="S24" s="35">
        <v>3</v>
      </c>
      <c r="T24" s="35">
        <v>188</v>
      </c>
      <c r="U24" s="105">
        <f t="shared" si="0"/>
        <v>0.35849056603773582</v>
      </c>
      <c r="V24" s="105">
        <f t="shared" si="1"/>
        <v>0.44724770642201833</v>
      </c>
      <c r="W24" s="105">
        <f t="shared" si="2"/>
        <v>0.50673854447439348</v>
      </c>
      <c r="X24" s="105">
        <f t="shared" si="3"/>
        <v>0.95398625089641187</v>
      </c>
      <c r="Z24" s="5" t="s">
        <v>4</v>
      </c>
      <c r="AA24" s="5" t="s">
        <v>4</v>
      </c>
      <c r="AB24" s="50" t="s">
        <v>121</v>
      </c>
      <c r="AC24" s="50" t="s">
        <v>258</v>
      </c>
    </row>
    <row r="25" spans="1:29" s="50" customFormat="1" x14ac:dyDescent="0.25">
      <c r="A25" s="8" t="s">
        <v>812</v>
      </c>
      <c r="B25" s="5">
        <v>9</v>
      </c>
      <c r="C25" s="103" t="s">
        <v>467</v>
      </c>
      <c r="D25" s="35">
        <v>129</v>
      </c>
      <c r="E25" s="35">
        <v>431</v>
      </c>
      <c r="F25" s="35">
        <v>362</v>
      </c>
      <c r="G25" s="35">
        <v>65</v>
      </c>
      <c r="H25" s="35">
        <v>108</v>
      </c>
      <c r="I25" s="35">
        <v>87</v>
      </c>
      <c r="J25" s="35">
        <v>17</v>
      </c>
      <c r="K25" s="35">
        <v>1</v>
      </c>
      <c r="L25" s="35">
        <v>3</v>
      </c>
      <c r="M25" s="35">
        <v>64</v>
      </c>
      <c r="N25" s="35">
        <v>58</v>
      </c>
      <c r="O25" s="35">
        <v>108</v>
      </c>
      <c r="P25" s="35">
        <v>5</v>
      </c>
      <c r="Q25" s="35">
        <v>4</v>
      </c>
      <c r="R25" s="35">
        <v>5</v>
      </c>
      <c r="S25" s="35">
        <v>3</v>
      </c>
      <c r="T25" s="35">
        <v>135</v>
      </c>
      <c r="U25" s="105">
        <f t="shared" si="0"/>
        <v>0.2983425414364641</v>
      </c>
      <c r="V25" s="105">
        <f t="shared" si="1"/>
        <v>0.39953271028037385</v>
      </c>
      <c r="W25" s="105">
        <f t="shared" si="2"/>
        <v>0.3729281767955801</v>
      </c>
      <c r="X25" s="105">
        <f t="shared" si="3"/>
        <v>0.77246088707595395</v>
      </c>
      <c r="Z25" s="5" t="s">
        <v>92</v>
      </c>
      <c r="AA25" s="5" t="s">
        <v>92</v>
      </c>
      <c r="AB25" s="50" t="s">
        <v>93</v>
      </c>
      <c r="AC25" s="50" t="s">
        <v>126</v>
      </c>
    </row>
    <row r="26" spans="1:29" s="50" customFormat="1" x14ac:dyDescent="0.25">
      <c r="A26" s="8" t="s">
        <v>813</v>
      </c>
      <c r="B26" s="5">
        <v>9</v>
      </c>
      <c r="C26" s="103" t="s">
        <v>473</v>
      </c>
      <c r="D26" s="35">
        <v>118</v>
      </c>
      <c r="E26" s="35">
        <v>418</v>
      </c>
      <c r="F26" s="35">
        <v>321</v>
      </c>
      <c r="G26" s="35">
        <v>91</v>
      </c>
      <c r="H26" s="35">
        <v>90</v>
      </c>
      <c r="I26" s="35">
        <v>79</v>
      </c>
      <c r="J26" s="35">
        <v>9</v>
      </c>
      <c r="K26" s="35">
        <v>2</v>
      </c>
      <c r="L26" s="35">
        <v>0</v>
      </c>
      <c r="M26" s="35">
        <v>47</v>
      </c>
      <c r="N26" s="35">
        <v>84</v>
      </c>
      <c r="O26" s="35">
        <v>43</v>
      </c>
      <c r="P26" s="35">
        <v>36</v>
      </c>
      <c r="Q26" s="35">
        <v>3</v>
      </c>
      <c r="R26" s="35">
        <v>7</v>
      </c>
      <c r="S26" s="35">
        <v>3</v>
      </c>
      <c r="T26" s="35">
        <v>103</v>
      </c>
      <c r="U26" s="105">
        <f t="shared" si="0"/>
        <v>0.28037383177570091</v>
      </c>
      <c r="V26" s="105">
        <f t="shared" si="1"/>
        <v>0.43614457831325304</v>
      </c>
      <c r="W26" s="105">
        <f t="shared" si="2"/>
        <v>0.32087227414330216</v>
      </c>
      <c r="X26" s="105">
        <f t="shared" si="3"/>
        <v>0.75701685245655526</v>
      </c>
      <c r="Z26" s="5" t="s">
        <v>4</v>
      </c>
      <c r="AA26" s="5" t="s">
        <v>4</v>
      </c>
      <c r="AB26" s="50" t="s">
        <v>115</v>
      </c>
    </row>
    <row r="27" spans="1:29" s="50" customFormat="1" x14ac:dyDescent="0.25">
      <c r="A27" s="8" t="s">
        <v>254</v>
      </c>
      <c r="B27" s="5">
        <v>3</v>
      </c>
      <c r="C27" s="103" t="s">
        <v>497</v>
      </c>
      <c r="D27" s="35">
        <v>112</v>
      </c>
      <c r="E27" s="35">
        <v>413</v>
      </c>
      <c r="F27" s="35">
        <v>365</v>
      </c>
      <c r="G27" s="35">
        <v>76</v>
      </c>
      <c r="H27" s="35">
        <v>103</v>
      </c>
      <c r="I27" s="35">
        <v>69</v>
      </c>
      <c r="J27" s="35">
        <v>21</v>
      </c>
      <c r="K27" s="35">
        <v>9</v>
      </c>
      <c r="L27" s="35">
        <v>4</v>
      </c>
      <c r="M27" s="35">
        <v>56</v>
      </c>
      <c r="N27" s="35">
        <v>41</v>
      </c>
      <c r="O27" s="35">
        <v>107</v>
      </c>
      <c r="P27" s="35">
        <v>16</v>
      </c>
      <c r="Q27" s="35">
        <v>2</v>
      </c>
      <c r="R27" s="35">
        <v>5</v>
      </c>
      <c r="S27" s="35">
        <v>0</v>
      </c>
      <c r="T27" s="35">
        <v>153</v>
      </c>
      <c r="U27" s="105">
        <f t="shared" si="0"/>
        <v>0.28219178082191781</v>
      </c>
      <c r="V27" s="105">
        <f t="shared" si="1"/>
        <v>0.36253041362530414</v>
      </c>
      <c r="W27" s="105">
        <f t="shared" si="2"/>
        <v>0.41917808219178082</v>
      </c>
      <c r="X27" s="105">
        <f t="shared" si="3"/>
        <v>0.78170849581708501</v>
      </c>
      <c r="Z27" s="5" t="s">
        <v>92</v>
      </c>
      <c r="AA27" s="5" t="s">
        <v>4</v>
      </c>
      <c r="AB27" s="50" t="s">
        <v>140</v>
      </c>
      <c r="AC27" s="50" t="s">
        <v>118</v>
      </c>
    </row>
    <row r="28" spans="1:29" s="50" customFormat="1" x14ac:dyDescent="0.25">
      <c r="A28" s="8" t="s">
        <v>705</v>
      </c>
      <c r="B28" s="5">
        <v>6</v>
      </c>
      <c r="C28" s="103" t="s">
        <v>420</v>
      </c>
      <c r="D28" s="35">
        <v>91</v>
      </c>
      <c r="E28" s="35">
        <v>411</v>
      </c>
      <c r="F28" s="35">
        <v>347</v>
      </c>
      <c r="G28" s="35">
        <v>76</v>
      </c>
      <c r="H28" s="35">
        <v>116</v>
      </c>
      <c r="I28" s="35">
        <v>91</v>
      </c>
      <c r="J28" s="35">
        <v>22</v>
      </c>
      <c r="K28" s="35">
        <v>1</v>
      </c>
      <c r="L28" s="35">
        <v>2</v>
      </c>
      <c r="M28" s="35">
        <v>34</v>
      </c>
      <c r="N28" s="35">
        <v>41</v>
      </c>
      <c r="O28" s="35">
        <v>34</v>
      </c>
      <c r="P28" s="35">
        <v>7</v>
      </c>
      <c r="Q28" s="35">
        <v>10</v>
      </c>
      <c r="R28" s="35">
        <v>11</v>
      </c>
      <c r="S28" s="35">
        <v>2</v>
      </c>
      <c r="T28" s="35">
        <v>146</v>
      </c>
      <c r="U28" s="105">
        <f t="shared" si="0"/>
        <v>0.33429394812680113</v>
      </c>
      <c r="V28" s="105">
        <f t="shared" si="1"/>
        <v>0.41895261845386533</v>
      </c>
      <c r="W28" s="105">
        <f t="shared" si="2"/>
        <v>0.4207492795389049</v>
      </c>
      <c r="X28" s="105">
        <f t="shared" si="3"/>
        <v>0.83970189799277017</v>
      </c>
      <c r="Z28" s="5" t="s">
        <v>4</v>
      </c>
      <c r="AA28" s="5" t="s">
        <v>4</v>
      </c>
      <c r="AB28" s="1" t="s">
        <v>107</v>
      </c>
      <c r="AC28" s="1" t="s">
        <v>113</v>
      </c>
    </row>
    <row r="29" spans="1:29" s="50" customFormat="1" x14ac:dyDescent="0.25">
      <c r="A29" s="8" t="s">
        <v>809</v>
      </c>
      <c r="B29" s="5">
        <v>4</v>
      </c>
      <c r="C29" s="103" t="s">
        <v>418</v>
      </c>
      <c r="D29" s="35">
        <v>128</v>
      </c>
      <c r="E29" s="35">
        <v>391</v>
      </c>
      <c r="F29" s="35">
        <v>304</v>
      </c>
      <c r="G29" s="35">
        <v>80</v>
      </c>
      <c r="H29" s="35">
        <v>87</v>
      </c>
      <c r="I29" s="35">
        <v>81</v>
      </c>
      <c r="J29" s="35">
        <v>6</v>
      </c>
      <c r="K29" s="35">
        <v>0</v>
      </c>
      <c r="L29" s="35">
        <v>0</v>
      </c>
      <c r="M29" s="35">
        <v>41</v>
      </c>
      <c r="N29" s="35">
        <v>72</v>
      </c>
      <c r="O29" s="35">
        <v>81</v>
      </c>
      <c r="P29" s="35">
        <v>19</v>
      </c>
      <c r="Q29" s="35">
        <v>9</v>
      </c>
      <c r="R29" s="35">
        <v>4</v>
      </c>
      <c r="S29" s="35">
        <v>2</v>
      </c>
      <c r="T29" s="35">
        <v>93</v>
      </c>
      <c r="U29" s="105">
        <f t="shared" si="0"/>
        <v>0.28618421052631576</v>
      </c>
      <c r="V29" s="105">
        <f t="shared" si="1"/>
        <v>0.42670157068062825</v>
      </c>
      <c r="W29" s="105">
        <f t="shared" si="2"/>
        <v>0.30592105263157893</v>
      </c>
      <c r="X29" s="105">
        <f t="shared" si="3"/>
        <v>0.73262262331220718</v>
      </c>
      <c r="Z29" s="5" t="s">
        <v>92</v>
      </c>
      <c r="AA29" s="5" t="s">
        <v>4</v>
      </c>
      <c r="AB29" s="50" t="s">
        <v>107</v>
      </c>
    </row>
    <row r="30" spans="1:29" s="50" customFormat="1" x14ac:dyDescent="0.25">
      <c r="A30" s="8" t="s">
        <v>249</v>
      </c>
      <c r="B30" s="5">
        <v>8</v>
      </c>
      <c r="C30" s="103" t="s">
        <v>243</v>
      </c>
      <c r="D30" s="35">
        <v>100</v>
      </c>
      <c r="E30" s="35">
        <v>388</v>
      </c>
      <c r="F30" s="35">
        <v>326</v>
      </c>
      <c r="G30" s="35">
        <v>50</v>
      </c>
      <c r="H30" s="35">
        <v>87</v>
      </c>
      <c r="I30" s="35">
        <v>64</v>
      </c>
      <c r="J30" s="35">
        <v>20</v>
      </c>
      <c r="K30" s="35">
        <v>0</v>
      </c>
      <c r="L30" s="35">
        <v>3</v>
      </c>
      <c r="M30" s="35">
        <v>57</v>
      </c>
      <c r="N30" s="35">
        <v>46</v>
      </c>
      <c r="O30" s="35">
        <v>52</v>
      </c>
      <c r="P30" s="35">
        <v>7</v>
      </c>
      <c r="Q30" s="35">
        <v>3</v>
      </c>
      <c r="R30" s="35">
        <v>9</v>
      </c>
      <c r="S30" s="35">
        <v>4</v>
      </c>
      <c r="T30" s="35">
        <v>116</v>
      </c>
      <c r="U30" s="105">
        <f t="shared" si="0"/>
        <v>0.26687116564417179</v>
      </c>
      <c r="V30" s="105">
        <f t="shared" si="1"/>
        <v>0.36883116883116884</v>
      </c>
      <c r="W30" s="105">
        <f t="shared" si="2"/>
        <v>0.35582822085889571</v>
      </c>
      <c r="X30" s="105">
        <f t="shared" si="3"/>
        <v>0.7246593896900646</v>
      </c>
      <c r="Z30" s="5" t="s">
        <v>4</v>
      </c>
      <c r="AA30" s="5" t="s">
        <v>4</v>
      </c>
      <c r="AB30" s="1" t="s">
        <v>90</v>
      </c>
      <c r="AC30" s="1" t="s">
        <v>109</v>
      </c>
    </row>
    <row r="31" spans="1:29" s="50" customFormat="1" x14ac:dyDescent="0.25">
      <c r="A31" s="7" t="s">
        <v>246</v>
      </c>
      <c r="B31" s="5">
        <v>6</v>
      </c>
      <c r="C31" s="103" t="s">
        <v>228</v>
      </c>
      <c r="D31" s="104">
        <v>85</v>
      </c>
      <c r="E31" s="104">
        <v>382</v>
      </c>
      <c r="F31" s="104">
        <v>311</v>
      </c>
      <c r="G31" s="104">
        <v>88</v>
      </c>
      <c r="H31" s="104">
        <v>124</v>
      </c>
      <c r="I31" s="104">
        <v>80</v>
      </c>
      <c r="J31" s="104">
        <v>30</v>
      </c>
      <c r="K31" s="104">
        <v>4</v>
      </c>
      <c r="L31" s="104">
        <v>10</v>
      </c>
      <c r="M31" s="104">
        <v>66</v>
      </c>
      <c r="N31" s="104">
        <v>54</v>
      </c>
      <c r="O31" s="104">
        <v>34</v>
      </c>
      <c r="P31" s="104">
        <v>18</v>
      </c>
      <c r="Q31" s="104">
        <v>1</v>
      </c>
      <c r="R31" s="104">
        <v>10</v>
      </c>
      <c r="S31" s="104">
        <v>6</v>
      </c>
      <c r="T31" s="104">
        <v>192</v>
      </c>
      <c r="U31" s="105">
        <f t="shared" si="0"/>
        <v>0.3987138263665595</v>
      </c>
      <c r="V31" s="105">
        <f t="shared" si="1"/>
        <v>0.49343832020997375</v>
      </c>
      <c r="W31" s="105">
        <f t="shared" si="2"/>
        <v>0.61736334405144699</v>
      </c>
      <c r="X31" s="105">
        <f t="shared" si="3"/>
        <v>1.1108016642614207</v>
      </c>
      <c r="Z31" s="5" t="s">
        <v>92</v>
      </c>
      <c r="AA31" s="5" t="s">
        <v>4</v>
      </c>
      <c r="AB31" s="1" t="s">
        <v>90</v>
      </c>
      <c r="AC31" s="1" t="s">
        <v>116</v>
      </c>
    </row>
    <row r="32" spans="1:29" s="50" customFormat="1" x14ac:dyDescent="0.25">
      <c r="A32" s="8" t="s">
        <v>809</v>
      </c>
      <c r="B32" s="5">
        <v>4</v>
      </c>
      <c r="C32" s="103" t="s">
        <v>466</v>
      </c>
      <c r="D32" s="35">
        <v>104</v>
      </c>
      <c r="E32" s="35">
        <v>381</v>
      </c>
      <c r="F32" s="35">
        <v>314</v>
      </c>
      <c r="G32" s="35">
        <v>81</v>
      </c>
      <c r="H32" s="35">
        <v>100</v>
      </c>
      <c r="I32" s="35">
        <v>66</v>
      </c>
      <c r="J32" s="35">
        <v>18</v>
      </c>
      <c r="K32" s="35">
        <v>1</v>
      </c>
      <c r="L32" s="35">
        <v>15</v>
      </c>
      <c r="M32" s="35">
        <v>94</v>
      </c>
      <c r="N32" s="35">
        <v>54</v>
      </c>
      <c r="O32" s="35">
        <v>65</v>
      </c>
      <c r="P32" s="35">
        <v>21</v>
      </c>
      <c r="Q32" s="35">
        <v>0</v>
      </c>
      <c r="R32" s="35">
        <v>7</v>
      </c>
      <c r="S32" s="35">
        <v>5</v>
      </c>
      <c r="T32" s="35">
        <v>165</v>
      </c>
      <c r="U32" s="105">
        <f t="shared" si="0"/>
        <v>0.31847133757961782</v>
      </c>
      <c r="V32" s="105">
        <f t="shared" si="1"/>
        <v>0.42368421052631577</v>
      </c>
      <c r="W32" s="105">
        <f t="shared" si="2"/>
        <v>0.52547770700636942</v>
      </c>
      <c r="X32" s="105">
        <f t="shared" si="3"/>
        <v>0.9491619175326852</v>
      </c>
      <c r="Z32" s="5" t="s">
        <v>4</v>
      </c>
      <c r="AA32" s="5" t="s">
        <v>4</v>
      </c>
      <c r="AB32" s="50" t="s">
        <v>213</v>
      </c>
    </row>
    <row r="33" spans="1:29" s="50" customFormat="1" x14ac:dyDescent="0.25">
      <c r="A33" s="7" t="s">
        <v>61</v>
      </c>
      <c r="B33" s="5">
        <v>7</v>
      </c>
      <c r="C33" s="103" t="s">
        <v>393</v>
      </c>
      <c r="D33" s="104">
        <v>92</v>
      </c>
      <c r="E33" s="104">
        <v>339</v>
      </c>
      <c r="F33" s="104">
        <v>311</v>
      </c>
      <c r="G33" s="104">
        <v>50</v>
      </c>
      <c r="H33" s="104">
        <v>94</v>
      </c>
      <c r="I33" s="104">
        <v>71</v>
      </c>
      <c r="J33" s="104">
        <v>20</v>
      </c>
      <c r="K33" s="104">
        <v>0</v>
      </c>
      <c r="L33" s="104">
        <v>3</v>
      </c>
      <c r="M33" s="104">
        <v>51</v>
      </c>
      <c r="N33" s="104">
        <v>23</v>
      </c>
      <c r="O33" s="104">
        <v>75</v>
      </c>
      <c r="P33" s="104">
        <v>1</v>
      </c>
      <c r="Q33" s="104">
        <v>0</v>
      </c>
      <c r="R33" s="104">
        <v>3</v>
      </c>
      <c r="S33" s="104">
        <v>2</v>
      </c>
      <c r="T33" s="104">
        <v>123</v>
      </c>
      <c r="U33" s="105">
        <f t="shared" si="0"/>
        <v>0.30225080385852088</v>
      </c>
      <c r="V33" s="105">
        <f t="shared" si="1"/>
        <v>0.35398230088495575</v>
      </c>
      <c r="W33" s="105">
        <f t="shared" si="2"/>
        <v>0.39549839228295819</v>
      </c>
      <c r="X33" s="105">
        <f t="shared" si="3"/>
        <v>0.74948069316791388</v>
      </c>
      <c r="Z33" s="5" t="s">
        <v>4</v>
      </c>
      <c r="AA33" s="5" t="s">
        <v>4</v>
      </c>
      <c r="AB33" s="1" t="s">
        <v>93</v>
      </c>
      <c r="AC33" s="1" t="s">
        <v>104</v>
      </c>
    </row>
    <row r="34" spans="1:29" s="50" customFormat="1" x14ac:dyDescent="0.25">
      <c r="A34" s="8" t="s">
        <v>198</v>
      </c>
      <c r="B34" s="5">
        <v>5</v>
      </c>
      <c r="C34" s="103" t="s">
        <v>319</v>
      </c>
      <c r="D34" s="35">
        <v>66</v>
      </c>
      <c r="E34" s="35">
        <v>306</v>
      </c>
      <c r="F34" s="35">
        <v>258</v>
      </c>
      <c r="G34" s="35">
        <v>51</v>
      </c>
      <c r="H34" s="35">
        <v>73</v>
      </c>
      <c r="I34" s="35">
        <v>56</v>
      </c>
      <c r="J34" s="35">
        <v>14</v>
      </c>
      <c r="K34" s="35">
        <v>2</v>
      </c>
      <c r="L34" s="35">
        <v>1</v>
      </c>
      <c r="M34" s="35">
        <v>33</v>
      </c>
      <c r="N34" s="35">
        <v>19</v>
      </c>
      <c r="O34" s="35">
        <v>26</v>
      </c>
      <c r="P34" s="35">
        <v>30</v>
      </c>
      <c r="Q34" s="35">
        <v>10</v>
      </c>
      <c r="R34" s="35">
        <v>16</v>
      </c>
      <c r="S34" s="35">
        <v>3</v>
      </c>
      <c r="T34" s="35">
        <v>94</v>
      </c>
      <c r="U34" s="105">
        <f t="shared" si="0"/>
        <v>0.28294573643410853</v>
      </c>
      <c r="V34" s="105">
        <f t="shared" si="1"/>
        <v>0.36486486486486486</v>
      </c>
      <c r="W34" s="105">
        <f t="shared" si="2"/>
        <v>0.36434108527131781</v>
      </c>
      <c r="X34" s="105">
        <f t="shared" si="3"/>
        <v>0.72920595013618272</v>
      </c>
      <c r="Z34" s="5" t="s">
        <v>4</v>
      </c>
      <c r="AA34" s="5" t="s">
        <v>4</v>
      </c>
      <c r="AB34" s="1" t="s">
        <v>93</v>
      </c>
      <c r="AC34" s="1" t="s">
        <v>97</v>
      </c>
    </row>
    <row r="35" spans="1:29" s="50" customFormat="1" x14ac:dyDescent="0.25">
      <c r="A35" s="8" t="s">
        <v>709</v>
      </c>
      <c r="B35" s="5">
        <v>4</v>
      </c>
      <c r="C35" s="103" t="s">
        <v>522</v>
      </c>
      <c r="D35" s="35">
        <v>72</v>
      </c>
      <c r="E35" s="35">
        <v>306</v>
      </c>
      <c r="F35" s="35">
        <v>270</v>
      </c>
      <c r="G35" s="35">
        <v>44</v>
      </c>
      <c r="H35" s="35">
        <v>78</v>
      </c>
      <c r="I35" s="35">
        <v>58</v>
      </c>
      <c r="J35" s="35">
        <v>18</v>
      </c>
      <c r="K35" s="35">
        <v>1</v>
      </c>
      <c r="L35" s="35">
        <v>1</v>
      </c>
      <c r="M35" s="35">
        <v>43</v>
      </c>
      <c r="N35" s="35">
        <v>25</v>
      </c>
      <c r="O35" s="35">
        <v>30</v>
      </c>
      <c r="P35" s="35">
        <v>2</v>
      </c>
      <c r="Q35" s="35">
        <v>2</v>
      </c>
      <c r="R35" s="35">
        <v>6</v>
      </c>
      <c r="S35" s="35">
        <v>3</v>
      </c>
      <c r="T35" s="35">
        <v>101</v>
      </c>
      <c r="U35" s="105">
        <f t="shared" si="0"/>
        <v>0.28888888888888886</v>
      </c>
      <c r="V35" s="105">
        <f t="shared" si="1"/>
        <v>0.35855263157894735</v>
      </c>
      <c r="W35" s="105">
        <f t="shared" si="2"/>
        <v>0.37407407407407406</v>
      </c>
      <c r="X35" s="105">
        <f t="shared" si="3"/>
        <v>0.73262670565302135</v>
      </c>
      <c r="Z35" s="5" t="s">
        <v>4</v>
      </c>
      <c r="AA35" s="5" t="s">
        <v>4</v>
      </c>
      <c r="AB35" s="1" t="s">
        <v>107</v>
      </c>
      <c r="AC35" s="1" t="s">
        <v>97</v>
      </c>
    </row>
    <row r="36" spans="1:29" s="50" customFormat="1" x14ac:dyDescent="0.25">
      <c r="A36" s="8" t="s">
        <v>248</v>
      </c>
      <c r="B36" s="5">
        <v>3</v>
      </c>
      <c r="C36" s="103" t="s">
        <v>233</v>
      </c>
      <c r="D36" s="35">
        <v>76</v>
      </c>
      <c r="E36" s="35">
        <v>299</v>
      </c>
      <c r="F36" s="35">
        <v>270</v>
      </c>
      <c r="G36" s="35">
        <v>21</v>
      </c>
      <c r="H36" s="35">
        <v>59</v>
      </c>
      <c r="I36" s="35">
        <v>53</v>
      </c>
      <c r="J36" s="35">
        <v>5</v>
      </c>
      <c r="K36" s="35">
        <v>0</v>
      </c>
      <c r="L36" s="35">
        <v>1</v>
      </c>
      <c r="M36" s="35">
        <v>25</v>
      </c>
      <c r="N36" s="35">
        <v>10</v>
      </c>
      <c r="O36" s="35">
        <v>57</v>
      </c>
      <c r="P36" s="35">
        <v>10</v>
      </c>
      <c r="Q36" s="35">
        <v>11</v>
      </c>
      <c r="R36" s="35">
        <v>7</v>
      </c>
      <c r="S36" s="35">
        <v>1</v>
      </c>
      <c r="T36" s="35">
        <v>67</v>
      </c>
      <c r="U36" s="105">
        <f t="shared" si="0"/>
        <v>0.21851851851851853</v>
      </c>
      <c r="V36" s="105">
        <f t="shared" si="1"/>
        <v>0.2638888888888889</v>
      </c>
      <c r="W36" s="105">
        <f t="shared" si="2"/>
        <v>0.24814814814814815</v>
      </c>
      <c r="X36" s="105">
        <f t="shared" si="3"/>
        <v>0.51203703703703707</v>
      </c>
      <c r="Z36" s="5" t="s">
        <v>4</v>
      </c>
      <c r="AA36" s="5" t="s">
        <v>4</v>
      </c>
      <c r="AB36" s="1" t="s">
        <v>93</v>
      </c>
      <c r="AC36" s="1"/>
    </row>
    <row r="37" spans="1:29" s="50" customFormat="1" x14ac:dyDescent="0.25">
      <c r="A37" s="8" t="s">
        <v>854</v>
      </c>
      <c r="B37" s="5">
        <v>4</v>
      </c>
      <c r="C37" s="103" t="s">
        <v>474</v>
      </c>
      <c r="D37" s="35">
        <v>93</v>
      </c>
      <c r="E37" s="35">
        <v>287</v>
      </c>
      <c r="F37" s="35">
        <v>259</v>
      </c>
      <c r="G37" s="35">
        <v>41</v>
      </c>
      <c r="H37" s="35">
        <v>79</v>
      </c>
      <c r="I37" s="35">
        <v>70</v>
      </c>
      <c r="J37" s="35">
        <v>8</v>
      </c>
      <c r="K37" s="35">
        <v>0</v>
      </c>
      <c r="L37" s="35">
        <v>1</v>
      </c>
      <c r="M37" s="35">
        <v>37</v>
      </c>
      <c r="N37" s="35">
        <v>19</v>
      </c>
      <c r="O37" s="35">
        <v>31</v>
      </c>
      <c r="P37" s="35">
        <v>0</v>
      </c>
      <c r="Q37" s="35">
        <v>0</v>
      </c>
      <c r="R37" s="35">
        <v>8</v>
      </c>
      <c r="S37" s="35">
        <v>1</v>
      </c>
      <c r="T37" s="35">
        <v>90</v>
      </c>
      <c r="U37" s="105">
        <f t="shared" si="0"/>
        <v>0.30501930501930502</v>
      </c>
      <c r="V37" s="105">
        <f t="shared" si="1"/>
        <v>0.36933797909407667</v>
      </c>
      <c r="W37" s="105">
        <f t="shared" si="2"/>
        <v>0.34749034749034752</v>
      </c>
      <c r="X37" s="105">
        <f t="shared" si="3"/>
        <v>0.71682832658442419</v>
      </c>
      <c r="Z37" s="5" t="s">
        <v>4</v>
      </c>
      <c r="AA37" s="5" t="s">
        <v>4</v>
      </c>
      <c r="AB37" s="50" t="s">
        <v>121</v>
      </c>
      <c r="AC37" s="50" t="s">
        <v>118</v>
      </c>
    </row>
    <row r="38" spans="1:29" s="50" customFormat="1" x14ac:dyDescent="0.25">
      <c r="A38" s="8" t="s">
        <v>809</v>
      </c>
      <c r="B38" s="5">
        <v>4</v>
      </c>
      <c r="C38" s="103" t="s">
        <v>465</v>
      </c>
      <c r="D38" s="35">
        <v>64</v>
      </c>
      <c r="E38" s="35">
        <v>282</v>
      </c>
      <c r="F38" s="35">
        <v>258</v>
      </c>
      <c r="G38" s="35">
        <v>67</v>
      </c>
      <c r="H38" s="35">
        <v>92</v>
      </c>
      <c r="I38" s="35">
        <v>66</v>
      </c>
      <c r="J38" s="35">
        <v>16</v>
      </c>
      <c r="K38" s="35">
        <v>6</v>
      </c>
      <c r="L38" s="35">
        <v>4</v>
      </c>
      <c r="M38" s="35">
        <v>42</v>
      </c>
      <c r="N38" s="35">
        <v>16</v>
      </c>
      <c r="O38" s="35">
        <v>37</v>
      </c>
      <c r="P38" s="35">
        <v>19</v>
      </c>
      <c r="Q38" s="35">
        <v>0</v>
      </c>
      <c r="R38" s="35">
        <v>6</v>
      </c>
      <c r="S38" s="35">
        <v>2</v>
      </c>
      <c r="T38" s="35">
        <v>132</v>
      </c>
      <c r="U38" s="105">
        <f t="shared" si="0"/>
        <v>0.35658914728682173</v>
      </c>
      <c r="V38" s="105">
        <f t="shared" si="1"/>
        <v>0.40425531914893614</v>
      </c>
      <c r="W38" s="105">
        <f t="shared" si="2"/>
        <v>0.51162790697674421</v>
      </c>
      <c r="X38" s="105">
        <f t="shared" si="3"/>
        <v>0.91588322612568041</v>
      </c>
      <c r="Z38" s="5" t="s">
        <v>4</v>
      </c>
      <c r="AA38" s="5" t="s">
        <v>4</v>
      </c>
      <c r="AB38" s="50" t="s">
        <v>90</v>
      </c>
      <c r="AC38" s="50" t="s">
        <v>103</v>
      </c>
    </row>
    <row r="39" spans="1:29" s="50" customFormat="1" x14ac:dyDescent="0.25">
      <c r="A39" s="8" t="s">
        <v>248</v>
      </c>
      <c r="B39" s="5">
        <v>3</v>
      </c>
      <c r="C39" s="103" t="s">
        <v>226</v>
      </c>
      <c r="D39" s="35">
        <v>62</v>
      </c>
      <c r="E39" s="35">
        <v>281</v>
      </c>
      <c r="F39" s="35">
        <v>242</v>
      </c>
      <c r="G39" s="35">
        <v>42</v>
      </c>
      <c r="H39" s="35">
        <v>75</v>
      </c>
      <c r="I39" s="35">
        <v>49</v>
      </c>
      <c r="J39" s="35">
        <v>16</v>
      </c>
      <c r="K39" s="35">
        <v>4</v>
      </c>
      <c r="L39" s="35">
        <v>6</v>
      </c>
      <c r="M39" s="35">
        <v>48</v>
      </c>
      <c r="N39" s="35">
        <v>23</v>
      </c>
      <c r="O39" s="35">
        <v>34</v>
      </c>
      <c r="P39" s="35">
        <v>1</v>
      </c>
      <c r="Q39" s="35">
        <v>3</v>
      </c>
      <c r="R39" s="35">
        <v>11</v>
      </c>
      <c r="S39" s="35">
        <v>2</v>
      </c>
      <c r="T39" s="35">
        <v>117</v>
      </c>
      <c r="U39" s="105">
        <f t="shared" si="0"/>
        <v>0.30991735537190085</v>
      </c>
      <c r="V39" s="105">
        <f t="shared" si="1"/>
        <v>0.3920863309352518</v>
      </c>
      <c r="W39" s="105">
        <f t="shared" si="2"/>
        <v>0.48347107438016529</v>
      </c>
      <c r="X39" s="105">
        <f t="shared" si="3"/>
        <v>0.87555740531541715</v>
      </c>
      <c r="Z39" s="5" t="s">
        <v>4</v>
      </c>
      <c r="AA39" s="5" t="s">
        <v>4</v>
      </c>
      <c r="AB39" s="1" t="s">
        <v>90</v>
      </c>
      <c r="AC39" s="1" t="s">
        <v>101</v>
      </c>
    </row>
    <row r="40" spans="1:29" s="50" customFormat="1" x14ac:dyDescent="0.25">
      <c r="A40" s="8" t="s">
        <v>202</v>
      </c>
      <c r="B40" s="5">
        <v>4</v>
      </c>
      <c r="C40" s="103" t="s">
        <v>326</v>
      </c>
      <c r="D40" s="35">
        <v>66</v>
      </c>
      <c r="E40" s="35">
        <v>260</v>
      </c>
      <c r="F40" s="35">
        <v>223</v>
      </c>
      <c r="G40" s="35">
        <v>49</v>
      </c>
      <c r="H40" s="35">
        <v>69</v>
      </c>
      <c r="I40" s="35">
        <v>51</v>
      </c>
      <c r="J40" s="35">
        <v>15</v>
      </c>
      <c r="K40" s="35">
        <v>3</v>
      </c>
      <c r="L40" s="35">
        <v>0</v>
      </c>
      <c r="M40" s="35">
        <v>33</v>
      </c>
      <c r="N40" s="35">
        <v>33</v>
      </c>
      <c r="O40" s="35">
        <v>47</v>
      </c>
      <c r="P40" s="35">
        <v>11</v>
      </c>
      <c r="Q40" s="35">
        <v>0</v>
      </c>
      <c r="R40" s="35">
        <v>1</v>
      </c>
      <c r="S40" s="35">
        <v>3</v>
      </c>
      <c r="T40" s="35">
        <v>90</v>
      </c>
      <c r="U40" s="105">
        <f t="shared" si="0"/>
        <v>0.3094170403587444</v>
      </c>
      <c r="V40" s="105">
        <f t="shared" si="1"/>
        <v>0.39615384615384613</v>
      </c>
      <c r="W40" s="105">
        <f t="shared" si="2"/>
        <v>0.40358744394618834</v>
      </c>
      <c r="X40" s="105">
        <f t="shared" si="3"/>
        <v>0.79974129010003447</v>
      </c>
      <c r="Z40" s="5" t="s">
        <v>4</v>
      </c>
      <c r="AA40" s="5" t="s">
        <v>4</v>
      </c>
      <c r="AB40" s="50" t="s">
        <v>124</v>
      </c>
    </row>
    <row r="41" spans="1:29" s="50" customFormat="1" x14ac:dyDescent="0.25">
      <c r="A41" s="8" t="s">
        <v>200</v>
      </c>
      <c r="B41" s="5">
        <v>5</v>
      </c>
      <c r="C41" s="103" t="s">
        <v>328</v>
      </c>
      <c r="D41" s="35">
        <v>57</v>
      </c>
      <c r="E41" s="35">
        <v>252</v>
      </c>
      <c r="F41" s="35">
        <v>208</v>
      </c>
      <c r="G41" s="35">
        <v>54</v>
      </c>
      <c r="H41" s="35">
        <v>60</v>
      </c>
      <c r="I41" s="35">
        <v>55</v>
      </c>
      <c r="J41" s="35">
        <v>4</v>
      </c>
      <c r="K41" s="35">
        <v>0</v>
      </c>
      <c r="L41" s="35">
        <v>1</v>
      </c>
      <c r="M41" s="35">
        <v>34</v>
      </c>
      <c r="N41" s="35">
        <v>37</v>
      </c>
      <c r="O41" s="35">
        <v>20</v>
      </c>
      <c r="P41" s="35">
        <v>2</v>
      </c>
      <c r="Q41" s="35">
        <v>0</v>
      </c>
      <c r="R41" s="35">
        <v>3</v>
      </c>
      <c r="S41" s="35">
        <v>3</v>
      </c>
      <c r="T41" s="35">
        <v>67</v>
      </c>
      <c r="U41" s="105">
        <f t="shared" si="0"/>
        <v>0.28846153846153844</v>
      </c>
      <c r="V41" s="105">
        <f t="shared" si="1"/>
        <v>0.39840637450199201</v>
      </c>
      <c r="W41" s="105">
        <f t="shared" si="2"/>
        <v>0.32211538461538464</v>
      </c>
      <c r="X41" s="105">
        <f t="shared" si="3"/>
        <v>0.7205217591173767</v>
      </c>
      <c r="Z41" s="5" t="s">
        <v>92</v>
      </c>
      <c r="AA41" s="5" t="s">
        <v>4</v>
      </c>
      <c r="AB41" s="50" t="s">
        <v>182</v>
      </c>
    </row>
    <row r="42" spans="1:29" s="50" customFormat="1" x14ac:dyDescent="0.25">
      <c r="A42" s="8" t="s">
        <v>64</v>
      </c>
      <c r="B42" s="5">
        <v>3</v>
      </c>
      <c r="C42" s="103" t="s">
        <v>603</v>
      </c>
      <c r="D42" s="35">
        <v>60</v>
      </c>
      <c r="E42" s="35">
        <v>246</v>
      </c>
      <c r="F42" s="35">
        <v>214</v>
      </c>
      <c r="G42" s="35">
        <v>36</v>
      </c>
      <c r="H42" s="35">
        <v>56</v>
      </c>
      <c r="I42" s="35">
        <v>39</v>
      </c>
      <c r="J42" s="35">
        <v>15</v>
      </c>
      <c r="K42" s="35">
        <v>0</v>
      </c>
      <c r="L42" s="35">
        <v>2</v>
      </c>
      <c r="M42" s="35">
        <v>38</v>
      </c>
      <c r="N42" s="35">
        <v>19</v>
      </c>
      <c r="O42" s="35">
        <v>36</v>
      </c>
      <c r="P42" s="35">
        <v>4</v>
      </c>
      <c r="Q42" s="35">
        <v>3</v>
      </c>
      <c r="R42" s="35">
        <v>8</v>
      </c>
      <c r="S42" s="35">
        <v>2</v>
      </c>
      <c r="T42" s="35">
        <v>77</v>
      </c>
      <c r="U42" s="105">
        <f t="shared" si="0"/>
        <v>0.26168224299065418</v>
      </c>
      <c r="V42" s="105">
        <f t="shared" si="1"/>
        <v>0.34156378600823045</v>
      </c>
      <c r="W42" s="105">
        <f t="shared" si="2"/>
        <v>0.35981308411214952</v>
      </c>
      <c r="X42" s="105">
        <f t="shared" si="3"/>
        <v>0.70137687012037997</v>
      </c>
      <c r="Z42" s="5" t="s">
        <v>4</v>
      </c>
      <c r="AA42" s="5" t="s">
        <v>4</v>
      </c>
      <c r="AB42" s="50" t="s">
        <v>121</v>
      </c>
      <c r="AC42" s="50" t="s">
        <v>109</v>
      </c>
    </row>
    <row r="43" spans="1:29" s="50" customFormat="1" x14ac:dyDescent="0.25">
      <c r="A43" s="8" t="s">
        <v>200</v>
      </c>
      <c r="B43" s="5">
        <v>5</v>
      </c>
      <c r="C43" s="103" t="s">
        <v>356</v>
      </c>
      <c r="D43" s="35">
        <v>57</v>
      </c>
      <c r="E43" s="35">
        <v>227</v>
      </c>
      <c r="F43" s="35">
        <v>196</v>
      </c>
      <c r="G43" s="35">
        <v>34</v>
      </c>
      <c r="H43" s="35">
        <v>64</v>
      </c>
      <c r="I43" s="35">
        <v>44</v>
      </c>
      <c r="J43" s="35">
        <v>17</v>
      </c>
      <c r="K43" s="35">
        <v>0</v>
      </c>
      <c r="L43" s="35">
        <v>3</v>
      </c>
      <c r="M43" s="35">
        <v>40</v>
      </c>
      <c r="N43" s="35">
        <v>21</v>
      </c>
      <c r="O43" s="35">
        <v>46</v>
      </c>
      <c r="P43" s="35">
        <v>5</v>
      </c>
      <c r="Q43" s="35">
        <v>0</v>
      </c>
      <c r="R43" s="35">
        <v>11</v>
      </c>
      <c r="S43" s="35">
        <v>0</v>
      </c>
      <c r="T43" s="35">
        <v>90</v>
      </c>
      <c r="U43" s="105">
        <f t="shared" si="0"/>
        <v>0.32653061224489793</v>
      </c>
      <c r="V43" s="105">
        <f t="shared" si="1"/>
        <v>0.42105263157894735</v>
      </c>
      <c r="W43" s="105">
        <f t="shared" si="2"/>
        <v>0.45918367346938777</v>
      </c>
      <c r="X43" s="105">
        <f t="shared" si="3"/>
        <v>0.88023630504833505</v>
      </c>
      <c r="Z43" s="5" t="s">
        <v>4</v>
      </c>
      <c r="AA43" s="5" t="s">
        <v>4</v>
      </c>
      <c r="AB43" s="50" t="s">
        <v>121</v>
      </c>
    </row>
    <row r="44" spans="1:29" s="50" customFormat="1" x14ac:dyDescent="0.25">
      <c r="A44" s="8" t="s">
        <v>67</v>
      </c>
      <c r="B44" s="5">
        <v>3</v>
      </c>
      <c r="C44" s="103" t="s">
        <v>656</v>
      </c>
      <c r="D44" s="35">
        <v>59</v>
      </c>
      <c r="E44" s="35">
        <v>206</v>
      </c>
      <c r="F44" s="35">
        <v>187</v>
      </c>
      <c r="G44" s="35">
        <v>29</v>
      </c>
      <c r="H44" s="35">
        <v>49</v>
      </c>
      <c r="I44" s="35">
        <v>43</v>
      </c>
      <c r="J44" s="35">
        <v>5</v>
      </c>
      <c r="K44" s="35">
        <v>1</v>
      </c>
      <c r="L44" s="35">
        <v>0</v>
      </c>
      <c r="M44" s="35">
        <v>22</v>
      </c>
      <c r="N44" s="35">
        <v>14</v>
      </c>
      <c r="O44" s="35">
        <v>37</v>
      </c>
      <c r="P44" s="35">
        <v>7</v>
      </c>
      <c r="Q44" s="35">
        <v>1</v>
      </c>
      <c r="R44" s="35">
        <v>2</v>
      </c>
      <c r="S44" s="35">
        <v>2</v>
      </c>
      <c r="T44" s="35">
        <v>56</v>
      </c>
      <c r="U44" s="105">
        <f t="shared" si="0"/>
        <v>0.26203208556149732</v>
      </c>
      <c r="V44" s="105">
        <f t="shared" si="1"/>
        <v>0.31707317073170732</v>
      </c>
      <c r="W44" s="105">
        <f t="shared" si="2"/>
        <v>0.29946524064171121</v>
      </c>
      <c r="X44" s="105">
        <f t="shared" si="3"/>
        <v>0.61653841137341847</v>
      </c>
      <c r="Z44" s="5" t="s">
        <v>92</v>
      </c>
      <c r="AA44" s="5" t="s">
        <v>4</v>
      </c>
      <c r="AB44" s="50" t="s">
        <v>98</v>
      </c>
    </row>
    <row r="45" spans="1:29" s="50" customFormat="1" x14ac:dyDescent="0.25">
      <c r="A45" s="8" t="s">
        <v>60</v>
      </c>
      <c r="B45" s="5">
        <v>3</v>
      </c>
      <c r="C45" s="103" t="s">
        <v>597</v>
      </c>
      <c r="D45" s="35">
        <v>52</v>
      </c>
      <c r="E45" s="35">
        <v>199</v>
      </c>
      <c r="F45" s="35">
        <v>180</v>
      </c>
      <c r="G45" s="35">
        <v>23</v>
      </c>
      <c r="H45" s="35">
        <v>56</v>
      </c>
      <c r="I45" s="35">
        <v>45</v>
      </c>
      <c r="J45" s="35">
        <v>11</v>
      </c>
      <c r="K45" s="35">
        <v>0</v>
      </c>
      <c r="L45" s="35">
        <v>0</v>
      </c>
      <c r="M45" s="35">
        <v>16</v>
      </c>
      <c r="N45" s="35">
        <v>15</v>
      </c>
      <c r="O45" s="35">
        <v>40</v>
      </c>
      <c r="P45" s="35">
        <v>4</v>
      </c>
      <c r="Q45" s="35">
        <v>0</v>
      </c>
      <c r="R45" s="35">
        <v>3</v>
      </c>
      <c r="S45" s="35">
        <v>1</v>
      </c>
      <c r="T45" s="35">
        <v>67</v>
      </c>
      <c r="U45" s="105">
        <f t="shared" si="0"/>
        <v>0.31111111111111112</v>
      </c>
      <c r="V45" s="105">
        <f t="shared" si="1"/>
        <v>0.37185929648241206</v>
      </c>
      <c r="W45" s="105">
        <f t="shared" si="2"/>
        <v>0.37222222222222223</v>
      </c>
      <c r="X45" s="105">
        <f t="shared" si="3"/>
        <v>0.74408151870463435</v>
      </c>
      <c r="Z45" s="5" t="s">
        <v>4</v>
      </c>
      <c r="AA45" s="5" t="s">
        <v>4</v>
      </c>
      <c r="AB45" s="50" t="s">
        <v>107</v>
      </c>
      <c r="AC45" s="50" t="s">
        <v>162</v>
      </c>
    </row>
    <row r="46" spans="1:29" s="50" customFormat="1" x14ac:dyDescent="0.25">
      <c r="A46" s="8" t="s">
        <v>816</v>
      </c>
      <c r="B46" s="5">
        <v>5</v>
      </c>
      <c r="C46" s="103" t="s">
        <v>478</v>
      </c>
      <c r="D46" s="35">
        <v>70</v>
      </c>
      <c r="E46" s="35">
        <v>197</v>
      </c>
      <c r="F46" s="35">
        <v>173</v>
      </c>
      <c r="G46" s="35">
        <v>32</v>
      </c>
      <c r="H46" s="35">
        <v>31</v>
      </c>
      <c r="I46" s="35">
        <v>25</v>
      </c>
      <c r="J46" s="35">
        <v>6</v>
      </c>
      <c r="K46" s="35">
        <v>0</v>
      </c>
      <c r="L46" s="35">
        <v>0</v>
      </c>
      <c r="M46" s="35">
        <v>10</v>
      </c>
      <c r="N46" s="35">
        <v>22</v>
      </c>
      <c r="O46" s="35">
        <v>41</v>
      </c>
      <c r="P46" s="35">
        <v>2</v>
      </c>
      <c r="Q46" s="35">
        <v>0</v>
      </c>
      <c r="R46" s="35">
        <v>5</v>
      </c>
      <c r="S46" s="35">
        <v>0</v>
      </c>
      <c r="T46" s="35">
        <v>37</v>
      </c>
      <c r="U46" s="105">
        <f t="shared" si="0"/>
        <v>0.1791907514450867</v>
      </c>
      <c r="V46" s="105">
        <f t="shared" si="1"/>
        <v>0.28999999999999998</v>
      </c>
      <c r="W46" s="105">
        <f t="shared" si="2"/>
        <v>0.2138728323699422</v>
      </c>
      <c r="X46" s="105">
        <f t="shared" si="3"/>
        <v>0.50387283236994218</v>
      </c>
      <c r="Z46" s="5" t="s">
        <v>4</v>
      </c>
      <c r="AA46" s="5" t="s">
        <v>4</v>
      </c>
      <c r="AB46" s="50" t="s">
        <v>144</v>
      </c>
      <c r="AC46" s="50" t="s">
        <v>145</v>
      </c>
    </row>
    <row r="47" spans="1:29" s="50" customFormat="1" x14ac:dyDescent="0.25">
      <c r="A47" s="8" t="s">
        <v>694</v>
      </c>
      <c r="B47" s="5">
        <v>3</v>
      </c>
      <c r="C47" s="103" t="s">
        <v>468</v>
      </c>
      <c r="D47" s="35">
        <v>43</v>
      </c>
      <c r="E47" s="35">
        <v>188</v>
      </c>
      <c r="F47" s="35">
        <v>164</v>
      </c>
      <c r="G47" s="35">
        <v>41</v>
      </c>
      <c r="H47" s="35">
        <v>55</v>
      </c>
      <c r="I47" s="35">
        <v>36</v>
      </c>
      <c r="J47" s="35">
        <v>15</v>
      </c>
      <c r="K47" s="35">
        <v>1</v>
      </c>
      <c r="L47" s="35">
        <v>3</v>
      </c>
      <c r="M47" s="35">
        <v>22</v>
      </c>
      <c r="N47" s="35">
        <v>21</v>
      </c>
      <c r="O47" s="35">
        <v>19</v>
      </c>
      <c r="P47" s="35">
        <v>14</v>
      </c>
      <c r="Q47" s="35">
        <v>0</v>
      </c>
      <c r="R47" s="35">
        <v>1</v>
      </c>
      <c r="S47" s="35">
        <v>2</v>
      </c>
      <c r="T47" s="35">
        <v>81</v>
      </c>
      <c r="U47" s="105">
        <f t="shared" si="0"/>
        <v>0.33536585365853661</v>
      </c>
      <c r="V47" s="105">
        <f t="shared" si="1"/>
        <v>0.40957446808510639</v>
      </c>
      <c r="W47" s="105">
        <f t="shared" si="2"/>
        <v>0.49390243902439024</v>
      </c>
      <c r="X47" s="105">
        <f t="shared" si="3"/>
        <v>0.90347690710949657</v>
      </c>
      <c r="Z47" s="5" t="s">
        <v>92</v>
      </c>
      <c r="AA47" s="5" t="s">
        <v>4</v>
      </c>
      <c r="AB47" s="50" t="s">
        <v>206</v>
      </c>
      <c r="AC47" s="50" t="s">
        <v>129</v>
      </c>
    </row>
    <row r="48" spans="1:29" s="50" customFormat="1" x14ac:dyDescent="0.25">
      <c r="A48" s="8" t="s">
        <v>66</v>
      </c>
      <c r="B48" s="5">
        <v>2</v>
      </c>
      <c r="C48" s="103" t="s">
        <v>657</v>
      </c>
      <c r="D48" s="35">
        <v>44</v>
      </c>
      <c r="E48" s="35">
        <v>186</v>
      </c>
      <c r="F48" s="35">
        <v>161</v>
      </c>
      <c r="G48" s="35">
        <v>22</v>
      </c>
      <c r="H48" s="35">
        <v>51</v>
      </c>
      <c r="I48" s="35">
        <v>34</v>
      </c>
      <c r="J48" s="35">
        <v>12</v>
      </c>
      <c r="K48" s="35">
        <v>1</v>
      </c>
      <c r="L48" s="35">
        <v>4</v>
      </c>
      <c r="M48" s="35">
        <v>30</v>
      </c>
      <c r="N48" s="35">
        <v>20</v>
      </c>
      <c r="O48" s="35">
        <v>29</v>
      </c>
      <c r="P48" s="35">
        <v>6</v>
      </c>
      <c r="Q48" s="35">
        <v>0</v>
      </c>
      <c r="R48" s="35">
        <v>4</v>
      </c>
      <c r="S48" s="35">
        <v>1</v>
      </c>
      <c r="T48" s="35">
        <v>77</v>
      </c>
      <c r="U48" s="105">
        <f t="shared" si="0"/>
        <v>0.31677018633540371</v>
      </c>
      <c r="V48" s="105">
        <f t="shared" si="1"/>
        <v>0.40322580645161288</v>
      </c>
      <c r="W48" s="105">
        <f t="shared" si="2"/>
        <v>0.47826086956521741</v>
      </c>
      <c r="X48" s="105">
        <f t="shared" si="3"/>
        <v>0.88148667601683028</v>
      </c>
      <c r="Z48" s="5" t="s">
        <v>4</v>
      </c>
      <c r="AA48" s="5" t="s">
        <v>4</v>
      </c>
      <c r="AB48" s="50" t="s">
        <v>131</v>
      </c>
      <c r="AC48" s="50" t="s">
        <v>214</v>
      </c>
    </row>
    <row r="49" spans="1:30" s="50" customFormat="1" x14ac:dyDescent="0.25">
      <c r="A49" s="8" t="s">
        <v>52</v>
      </c>
      <c r="B49" s="5">
        <v>2</v>
      </c>
      <c r="C49" s="103" t="s">
        <v>596</v>
      </c>
      <c r="D49" s="35">
        <v>39</v>
      </c>
      <c r="E49" s="35">
        <v>171</v>
      </c>
      <c r="F49" s="35">
        <v>148</v>
      </c>
      <c r="G49" s="35">
        <v>21</v>
      </c>
      <c r="H49" s="35">
        <v>36</v>
      </c>
      <c r="I49" s="35">
        <v>33</v>
      </c>
      <c r="J49" s="35">
        <v>3</v>
      </c>
      <c r="K49" s="35">
        <v>0</v>
      </c>
      <c r="L49" s="35">
        <v>0</v>
      </c>
      <c r="M49" s="35">
        <v>21</v>
      </c>
      <c r="N49" s="35">
        <v>15</v>
      </c>
      <c r="O49" s="35">
        <v>18</v>
      </c>
      <c r="P49" s="35">
        <v>5</v>
      </c>
      <c r="Q49" s="35">
        <v>2</v>
      </c>
      <c r="R49" s="35">
        <v>4</v>
      </c>
      <c r="S49" s="35">
        <v>2</v>
      </c>
      <c r="T49" s="35">
        <v>39</v>
      </c>
      <c r="U49" s="105">
        <f t="shared" si="0"/>
        <v>0.24324324324324326</v>
      </c>
      <c r="V49" s="105">
        <f t="shared" si="1"/>
        <v>0.32544378698224852</v>
      </c>
      <c r="W49" s="105">
        <f t="shared" si="2"/>
        <v>0.26351351351351349</v>
      </c>
      <c r="X49" s="105">
        <f t="shared" si="3"/>
        <v>0.588957300495762</v>
      </c>
      <c r="Z49" s="5" t="s">
        <v>4</v>
      </c>
      <c r="AA49" s="5" t="s">
        <v>4</v>
      </c>
      <c r="AB49" s="50" t="s">
        <v>121</v>
      </c>
      <c r="AC49" s="50" t="s">
        <v>113</v>
      </c>
    </row>
    <row r="50" spans="1:30" s="50" customFormat="1" x14ac:dyDescent="0.25">
      <c r="A50" s="7">
        <v>2013</v>
      </c>
      <c r="B50" s="5">
        <v>1</v>
      </c>
      <c r="C50" s="103" t="s">
        <v>382</v>
      </c>
      <c r="D50" s="104">
        <v>36</v>
      </c>
      <c r="E50" s="104">
        <v>169</v>
      </c>
      <c r="F50" s="104">
        <v>129</v>
      </c>
      <c r="G50" s="104">
        <v>32</v>
      </c>
      <c r="H50" s="104">
        <v>41</v>
      </c>
      <c r="I50" s="104">
        <v>38</v>
      </c>
      <c r="J50" s="104">
        <v>3</v>
      </c>
      <c r="K50" s="104">
        <v>0</v>
      </c>
      <c r="L50" s="104">
        <v>0</v>
      </c>
      <c r="M50" s="104">
        <v>14</v>
      </c>
      <c r="N50" s="104">
        <v>30</v>
      </c>
      <c r="O50" s="104">
        <v>17</v>
      </c>
      <c r="P50" s="104">
        <v>15</v>
      </c>
      <c r="Q50" s="104">
        <v>5</v>
      </c>
      <c r="R50" s="104">
        <v>4</v>
      </c>
      <c r="S50" s="104">
        <v>1</v>
      </c>
      <c r="T50" s="104">
        <v>44</v>
      </c>
      <c r="U50" s="105">
        <f t="shared" si="0"/>
        <v>0.31782945736434109</v>
      </c>
      <c r="V50" s="105">
        <f t="shared" si="1"/>
        <v>0.45731707317073172</v>
      </c>
      <c r="W50" s="105">
        <f t="shared" si="2"/>
        <v>0.34108527131782945</v>
      </c>
      <c r="X50" s="105">
        <f t="shared" si="3"/>
        <v>0.79840234448856118</v>
      </c>
      <c r="Z50" s="5" t="s">
        <v>4</v>
      </c>
      <c r="AA50" s="5" t="s">
        <v>4</v>
      </c>
      <c r="AB50" s="50" t="s">
        <v>266</v>
      </c>
      <c r="AC50" s="50" t="s">
        <v>166</v>
      </c>
    </row>
    <row r="51" spans="1:30" s="50" customFormat="1" x14ac:dyDescent="0.25">
      <c r="A51" s="8">
        <v>2023</v>
      </c>
      <c r="B51" s="5">
        <v>1</v>
      </c>
      <c r="C51" s="1" t="s">
        <v>771</v>
      </c>
      <c r="D51" s="35">
        <v>44</v>
      </c>
      <c r="E51" s="35">
        <v>163</v>
      </c>
      <c r="F51" s="35">
        <v>133</v>
      </c>
      <c r="G51" s="35">
        <v>28</v>
      </c>
      <c r="H51" s="35">
        <v>27</v>
      </c>
      <c r="I51" s="35">
        <v>18</v>
      </c>
      <c r="J51" s="35">
        <v>7</v>
      </c>
      <c r="K51" s="35">
        <v>0</v>
      </c>
      <c r="L51" s="35">
        <v>2</v>
      </c>
      <c r="M51" s="35">
        <v>19</v>
      </c>
      <c r="N51" s="35">
        <v>25</v>
      </c>
      <c r="O51" s="35">
        <v>49</v>
      </c>
      <c r="P51" s="35">
        <v>17</v>
      </c>
      <c r="Q51" s="35">
        <v>0</v>
      </c>
      <c r="R51" s="35">
        <v>4</v>
      </c>
      <c r="S51" s="35">
        <v>1</v>
      </c>
      <c r="T51" s="35">
        <v>40</v>
      </c>
      <c r="U51" s="105">
        <f t="shared" si="0"/>
        <v>0.20300751879699247</v>
      </c>
      <c r="V51" s="105">
        <f t="shared" si="1"/>
        <v>0.34355828220858897</v>
      </c>
      <c r="W51" s="105">
        <f t="shared" si="2"/>
        <v>0.3007518796992481</v>
      </c>
      <c r="X51" s="105">
        <f t="shared" si="3"/>
        <v>0.64431016190783708</v>
      </c>
      <c r="Z51" s="5" t="s">
        <v>4</v>
      </c>
      <c r="AA51" s="5" t="s">
        <v>4</v>
      </c>
      <c r="AB51" s="1" t="s">
        <v>192</v>
      </c>
      <c r="AC51" s="1" t="s">
        <v>772</v>
      </c>
    </row>
    <row r="52" spans="1:30" s="50" customFormat="1" x14ac:dyDescent="0.25">
      <c r="A52" s="8" t="s">
        <v>711</v>
      </c>
      <c r="B52" s="5">
        <v>4</v>
      </c>
      <c r="C52" s="103" t="s">
        <v>574</v>
      </c>
      <c r="D52" s="35">
        <v>46</v>
      </c>
      <c r="E52" s="35">
        <v>157</v>
      </c>
      <c r="F52" s="35">
        <v>130</v>
      </c>
      <c r="G52" s="35">
        <v>21</v>
      </c>
      <c r="H52" s="35">
        <v>31</v>
      </c>
      <c r="I52" s="35">
        <v>28</v>
      </c>
      <c r="J52" s="35">
        <v>3</v>
      </c>
      <c r="K52" s="35">
        <v>0</v>
      </c>
      <c r="L52" s="35">
        <v>0</v>
      </c>
      <c r="M52" s="35">
        <v>10</v>
      </c>
      <c r="N52" s="35">
        <v>23</v>
      </c>
      <c r="O52" s="35">
        <v>53</v>
      </c>
      <c r="P52" s="35">
        <v>1</v>
      </c>
      <c r="Q52" s="35">
        <v>1</v>
      </c>
      <c r="R52" s="35">
        <v>3</v>
      </c>
      <c r="S52" s="35">
        <v>0</v>
      </c>
      <c r="T52" s="35">
        <v>34</v>
      </c>
      <c r="U52" s="105">
        <f t="shared" si="0"/>
        <v>0.23846153846153847</v>
      </c>
      <c r="V52" s="105">
        <f t="shared" si="1"/>
        <v>0.36538461538461536</v>
      </c>
      <c r="W52" s="105">
        <f t="shared" si="2"/>
        <v>0.26153846153846155</v>
      </c>
      <c r="X52" s="105">
        <f t="shared" si="3"/>
        <v>0.62692307692307692</v>
      </c>
      <c r="Z52" s="5" t="s">
        <v>92</v>
      </c>
      <c r="AA52" s="5" t="s">
        <v>4</v>
      </c>
      <c r="AB52" s="1" t="s">
        <v>93</v>
      </c>
      <c r="AC52" s="1"/>
    </row>
    <row r="53" spans="1:30" s="50" customFormat="1" x14ac:dyDescent="0.25">
      <c r="A53" s="8" t="s">
        <v>806</v>
      </c>
      <c r="B53" s="5">
        <v>3</v>
      </c>
      <c r="C53" s="103" t="s">
        <v>477</v>
      </c>
      <c r="D53" s="35">
        <v>39</v>
      </c>
      <c r="E53" s="35">
        <v>155</v>
      </c>
      <c r="F53" s="35">
        <v>125</v>
      </c>
      <c r="G53" s="35">
        <v>34</v>
      </c>
      <c r="H53" s="35">
        <v>32</v>
      </c>
      <c r="I53" s="35">
        <v>23</v>
      </c>
      <c r="J53" s="35">
        <v>5</v>
      </c>
      <c r="K53" s="35">
        <v>1</v>
      </c>
      <c r="L53" s="35">
        <v>3</v>
      </c>
      <c r="M53" s="35">
        <v>26</v>
      </c>
      <c r="N53" s="35">
        <v>27</v>
      </c>
      <c r="O53" s="35">
        <v>38</v>
      </c>
      <c r="P53" s="35">
        <v>5</v>
      </c>
      <c r="Q53" s="35">
        <v>0</v>
      </c>
      <c r="R53" s="35">
        <v>2</v>
      </c>
      <c r="S53" s="35">
        <v>1</v>
      </c>
      <c r="T53" s="35">
        <v>48</v>
      </c>
      <c r="U53" s="105">
        <f t="shared" si="0"/>
        <v>0.25600000000000001</v>
      </c>
      <c r="V53" s="105">
        <f t="shared" si="1"/>
        <v>0.3935483870967742</v>
      </c>
      <c r="W53" s="105">
        <f t="shared" si="2"/>
        <v>0.38400000000000001</v>
      </c>
      <c r="X53" s="105">
        <f t="shared" si="3"/>
        <v>0.77754838709677421</v>
      </c>
      <c r="Z53" s="5" t="s">
        <v>4</v>
      </c>
      <c r="AA53" s="5" t="s">
        <v>4</v>
      </c>
      <c r="AB53" s="50" t="s">
        <v>93</v>
      </c>
    </row>
    <row r="54" spans="1:30" s="50" customFormat="1" x14ac:dyDescent="0.25">
      <c r="A54" s="8" t="s">
        <v>66</v>
      </c>
      <c r="B54" s="5">
        <v>2</v>
      </c>
      <c r="C54" s="103" t="s">
        <v>658</v>
      </c>
      <c r="D54" s="35">
        <v>41</v>
      </c>
      <c r="E54" s="35">
        <v>154</v>
      </c>
      <c r="F54" s="35">
        <v>135</v>
      </c>
      <c r="G54" s="35">
        <v>23</v>
      </c>
      <c r="H54" s="35">
        <v>41</v>
      </c>
      <c r="I54" s="35">
        <v>36</v>
      </c>
      <c r="J54" s="35">
        <v>5</v>
      </c>
      <c r="K54" s="35">
        <v>0</v>
      </c>
      <c r="L54" s="35">
        <v>0</v>
      </c>
      <c r="M54" s="35">
        <v>21</v>
      </c>
      <c r="N54" s="35">
        <v>17</v>
      </c>
      <c r="O54" s="35">
        <v>24</v>
      </c>
      <c r="P54" s="35">
        <v>2</v>
      </c>
      <c r="Q54" s="35">
        <v>1</v>
      </c>
      <c r="R54" s="35">
        <v>0</v>
      </c>
      <c r="S54" s="35">
        <v>1</v>
      </c>
      <c r="T54" s="35">
        <v>46</v>
      </c>
      <c r="U54" s="105">
        <f t="shared" si="0"/>
        <v>0.3037037037037037</v>
      </c>
      <c r="V54" s="105">
        <f t="shared" si="1"/>
        <v>0.37908496732026142</v>
      </c>
      <c r="W54" s="105">
        <f t="shared" si="2"/>
        <v>0.34074074074074073</v>
      </c>
      <c r="X54" s="105">
        <f t="shared" si="3"/>
        <v>0.71982570806100221</v>
      </c>
      <c r="Z54" s="5" t="s">
        <v>4</v>
      </c>
      <c r="AA54" s="5" t="s">
        <v>4</v>
      </c>
      <c r="AB54" s="50" t="s">
        <v>121</v>
      </c>
    </row>
    <row r="55" spans="1:30" s="50" customFormat="1" x14ac:dyDescent="0.25">
      <c r="A55" s="8" t="s">
        <v>194</v>
      </c>
      <c r="B55" s="5">
        <v>2</v>
      </c>
      <c r="C55" s="103" t="s">
        <v>513</v>
      </c>
      <c r="D55" s="35">
        <v>34</v>
      </c>
      <c r="E55" s="35">
        <v>149</v>
      </c>
      <c r="F55" s="35">
        <v>126</v>
      </c>
      <c r="G55" s="35">
        <v>20</v>
      </c>
      <c r="H55" s="35">
        <v>34</v>
      </c>
      <c r="I55" s="35">
        <v>26</v>
      </c>
      <c r="J55" s="35">
        <v>2</v>
      </c>
      <c r="K55" s="35">
        <v>2</v>
      </c>
      <c r="L55" s="35">
        <v>4</v>
      </c>
      <c r="M55" s="35">
        <v>26</v>
      </c>
      <c r="N55" s="35">
        <v>20</v>
      </c>
      <c r="O55" s="35">
        <v>35</v>
      </c>
      <c r="P55" s="35">
        <v>3</v>
      </c>
      <c r="Q55" s="35">
        <v>0</v>
      </c>
      <c r="R55" s="35">
        <v>1</v>
      </c>
      <c r="S55" s="35">
        <v>2</v>
      </c>
      <c r="T55" s="35">
        <v>52</v>
      </c>
      <c r="U55" s="105">
        <f t="shared" si="0"/>
        <v>0.26984126984126983</v>
      </c>
      <c r="V55" s="105">
        <f t="shared" si="1"/>
        <v>0.36912751677852351</v>
      </c>
      <c r="W55" s="105">
        <f t="shared" si="2"/>
        <v>0.41269841269841268</v>
      </c>
      <c r="X55" s="105">
        <f t="shared" si="3"/>
        <v>0.78182592947693619</v>
      </c>
      <c r="Z55" s="5" t="s">
        <v>4</v>
      </c>
      <c r="AA55" s="5" t="s">
        <v>4</v>
      </c>
      <c r="AB55" s="1" t="s">
        <v>90</v>
      </c>
      <c r="AC55" s="1" t="s">
        <v>137</v>
      </c>
      <c r="AD55" s="1"/>
    </row>
    <row r="56" spans="1:30" s="50" customFormat="1" x14ac:dyDescent="0.25">
      <c r="A56" s="8" t="s">
        <v>248</v>
      </c>
      <c r="B56" s="5">
        <v>3</v>
      </c>
      <c r="C56" s="103" t="s">
        <v>225</v>
      </c>
      <c r="D56" s="35">
        <v>45</v>
      </c>
      <c r="E56" s="35">
        <v>139</v>
      </c>
      <c r="F56" s="35">
        <v>129</v>
      </c>
      <c r="G56" s="35">
        <v>10</v>
      </c>
      <c r="H56" s="35">
        <v>24</v>
      </c>
      <c r="I56" s="35">
        <v>22</v>
      </c>
      <c r="J56" s="35">
        <v>2</v>
      </c>
      <c r="K56" s="35">
        <v>0</v>
      </c>
      <c r="L56" s="35">
        <v>0</v>
      </c>
      <c r="M56" s="35">
        <v>7</v>
      </c>
      <c r="N56" s="35">
        <v>9</v>
      </c>
      <c r="O56" s="35">
        <v>64</v>
      </c>
      <c r="P56" s="35">
        <v>0</v>
      </c>
      <c r="Q56" s="35">
        <v>0</v>
      </c>
      <c r="R56" s="35">
        <v>1</v>
      </c>
      <c r="S56" s="35">
        <v>0</v>
      </c>
      <c r="T56" s="35">
        <v>26</v>
      </c>
      <c r="U56" s="105">
        <f t="shared" si="0"/>
        <v>0.18604651162790697</v>
      </c>
      <c r="V56" s="105">
        <f t="shared" si="1"/>
        <v>0.2446043165467626</v>
      </c>
      <c r="W56" s="105">
        <f t="shared" si="2"/>
        <v>0.20155038759689922</v>
      </c>
      <c r="X56" s="105">
        <f t="shared" si="3"/>
        <v>0.44615470414366182</v>
      </c>
      <c r="Z56" s="5" t="s">
        <v>4</v>
      </c>
      <c r="AA56" s="5" t="s">
        <v>4</v>
      </c>
      <c r="AB56" s="1" t="s">
        <v>93</v>
      </c>
      <c r="AC56" s="1"/>
    </row>
    <row r="57" spans="1:30" s="50" customFormat="1" x14ac:dyDescent="0.25">
      <c r="A57" s="7" t="s">
        <v>704</v>
      </c>
      <c r="B57" s="5">
        <v>8</v>
      </c>
      <c r="C57" s="103" t="s">
        <v>398</v>
      </c>
      <c r="D57" s="35">
        <v>33</v>
      </c>
      <c r="E57" s="35">
        <v>134</v>
      </c>
      <c r="F57" s="35">
        <v>112</v>
      </c>
      <c r="G57" s="35">
        <v>27</v>
      </c>
      <c r="H57" s="35">
        <v>39</v>
      </c>
      <c r="I57" s="35">
        <v>26</v>
      </c>
      <c r="J57" s="35">
        <v>8</v>
      </c>
      <c r="K57" s="35">
        <v>2</v>
      </c>
      <c r="L57" s="35">
        <v>3</v>
      </c>
      <c r="M57" s="35">
        <v>25</v>
      </c>
      <c r="N57" s="35">
        <v>19</v>
      </c>
      <c r="O57" s="35">
        <v>40</v>
      </c>
      <c r="P57" s="35">
        <v>0</v>
      </c>
      <c r="Q57" s="35">
        <v>2</v>
      </c>
      <c r="R57" s="35">
        <v>1</v>
      </c>
      <c r="S57" s="35">
        <v>0</v>
      </c>
      <c r="T57" s="35">
        <v>60</v>
      </c>
      <c r="U57" s="105">
        <f t="shared" si="0"/>
        <v>0.3482142857142857</v>
      </c>
      <c r="V57" s="105">
        <f t="shared" si="1"/>
        <v>0.44696969696969696</v>
      </c>
      <c r="W57" s="105">
        <f t="shared" si="2"/>
        <v>0.5357142857142857</v>
      </c>
      <c r="X57" s="105">
        <f t="shared" si="3"/>
        <v>0.9826839826839826</v>
      </c>
      <c r="Z57" s="5" t="s">
        <v>92</v>
      </c>
      <c r="AA57" s="5" t="s">
        <v>92</v>
      </c>
      <c r="AB57" s="1" t="s">
        <v>99</v>
      </c>
      <c r="AC57" s="1" t="s">
        <v>103</v>
      </c>
    </row>
    <row r="58" spans="1:30" s="50" customFormat="1" x14ac:dyDescent="0.25">
      <c r="A58" s="8" t="s">
        <v>74</v>
      </c>
      <c r="B58" s="5">
        <v>2</v>
      </c>
      <c r="C58" s="103" t="s">
        <v>407</v>
      </c>
      <c r="D58" s="35">
        <v>28</v>
      </c>
      <c r="E58" s="35">
        <v>115</v>
      </c>
      <c r="F58" s="35">
        <v>97</v>
      </c>
      <c r="G58" s="35">
        <v>14</v>
      </c>
      <c r="H58" s="35">
        <v>23</v>
      </c>
      <c r="I58" s="35">
        <v>20</v>
      </c>
      <c r="J58" s="35">
        <v>3</v>
      </c>
      <c r="K58" s="35">
        <v>0</v>
      </c>
      <c r="L58" s="35">
        <v>0</v>
      </c>
      <c r="M58" s="35">
        <v>12</v>
      </c>
      <c r="N58" s="35">
        <v>12</v>
      </c>
      <c r="O58" s="35">
        <v>19</v>
      </c>
      <c r="P58" s="35">
        <v>4</v>
      </c>
      <c r="Q58" s="35">
        <v>3</v>
      </c>
      <c r="R58" s="35">
        <v>0</v>
      </c>
      <c r="S58" s="35">
        <v>3</v>
      </c>
      <c r="T58" s="35">
        <v>26</v>
      </c>
      <c r="U58" s="105">
        <f t="shared" si="0"/>
        <v>0.23711340206185566</v>
      </c>
      <c r="V58" s="105">
        <f t="shared" si="1"/>
        <v>0.3125</v>
      </c>
      <c r="W58" s="105">
        <f t="shared" si="2"/>
        <v>0.26804123711340205</v>
      </c>
      <c r="X58" s="105">
        <f t="shared" si="3"/>
        <v>0.580541237113402</v>
      </c>
      <c r="Z58" s="5" t="s">
        <v>4</v>
      </c>
      <c r="AA58" s="5" t="s">
        <v>4</v>
      </c>
      <c r="AB58" s="1" t="s">
        <v>98</v>
      </c>
      <c r="AC58" s="1" t="s">
        <v>97</v>
      </c>
    </row>
    <row r="59" spans="1:30" s="50" customFormat="1" x14ac:dyDescent="0.25">
      <c r="A59" s="8" t="s">
        <v>196</v>
      </c>
      <c r="B59" s="5">
        <v>2</v>
      </c>
      <c r="C59" s="103" t="s">
        <v>320</v>
      </c>
      <c r="D59" s="35">
        <v>26</v>
      </c>
      <c r="E59" s="35">
        <v>112</v>
      </c>
      <c r="F59" s="35">
        <v>105</v>
      </c>
      <c r="G59" s="35">
        <v>16</v>
      </c>
      <c r="H59" s="35">
        <v>35</v>
      </c>
      <c r="I59" s="35">
        <v>28</v>
      </c>
      <c r="J59" s="35">
        <v>4</v>
      </c>
      <c r="K59" s="35">
        <v>0</v>
      </c>
      <c r="L59" s="35">
        <v>3</v>
      </c>
      <c r="M59" s="35">
        <v>21</v>
      </c>
      <c r="N59" s="35">
        <v>5</v>
      </c>
      <c r="O59" s="35">
        <v>23</v>
      </c>
      <c r="P59" s="35">
        <v>7</v>
      </c>
      <c r="Q59" s="35">
        <v>0</v>
      </c>
      <c r="R59" s="35">
        <v>2</v>
      </c>
      <c r="S59" s="35">
        <v>0</v>
      </c>
      <c r="T59" s="35">
        <v>48</v>
      </c>
      <c r="U59" s="105">
        <f t="shared" si="0"/>
        <v>0.33333333333333331</v>
      </c>
      <c r="V59" s="105">
        <f t="shared" si="1"/>
        <v>0.375</v>
      </c>
      <c r="W59" s="105">
        <f t="shared" si="2"/>
        <v>0.45714285714285713</v>
      </c>
      <c r="X59" s="105">
        <f t="shared" si="3"/>
        <v>0.83214285714285707</v>
      </c>
      <c r="Z59" s="5" t="s">
        <v>4</v>
      </c>
      <c r="AA59" s="5" t="s">
        <v>4</v>
      </c>
      <c r="AB59" s="1"/>
      <c r="AC59" s="1" t="s">
        <v>97</v>
      </c>
    </row>
    <row r="60" spans="1:30" s="50" customFormat="1" x14ac:dyDescent="0.25">
      <c r="A60" s="7" t="s">
        <v>23</v>
      </c>
      <c r="B60" s="5">
        <v>3</v>
      </c>
      <c r="C60" s="103" t="s">
        <v>581</v>
      </c>
      <c r="D60" s="104">
        <v>29</v>
      </c>
      <c r="E60" s="104">
        <v>108</v>
      </c>
      <c r="F60" s="104">
        <v>94</v>
      </c>
      <c r="G60" s="104">
        <v>19</v>
      </c>
      <c r="H60" s="104">
        <v>31</v>
      </c>
      <c r="I60" s="104">
        <v>29</v>
      </c>
      <c r="J60" s="104">
        <v>1</v>
      </c>
      <c r="K60" s="104">
        <v>1</v>
      </c>
      <c r="L60" s="104">
        <v>0</v>
      </c>
      <c r="M60" s="104">
        <v>15</v>
      </c>
      <c r="N60" s="104">
        <v>7</v>
      </c>
      <c r="O60" s="104">
        <v>16</v>
      </c>
      <c r="P60" s="104">
        <v>0</v>
      </c>
      <c r="Q60" s="104">
        <v>2</v>
      </c>
      <c r="R60" s="104">
        <v>5</v>
      </c>
      <c r="S60" s="104">
        <v>0</v>
      </c>
      <c r="T60" s="104">
        <v>34</v>
      </c>
      <c r="U60" s="105">
        <f t="shared" si="0"/>
        <v>0.32978723404255317</v>
      </c>
      <c r="V60" s="105">
        <f t="shared" si="1"/>
        <v>0.40566037735849059</v>
      </c>
      <c r="W60" s="105">
        <f t="shared" si="2"/>
        <v>0.36170212765957449</v>
      </c>
      <c r="X60" s="105">
        <f t="shared" si="3"/>
        <v>0.76736250501806502</v>
      </c>
      <c r="Z60" s="5" t="s">
        <v>4</v>
      </c>
      <c r="AA60" s="5" t="s">
        <v>4</v>
      </c>
      <c r="AB60" s="1" t="s">
        <v>90</v>
      </c>
      <c r="AC60" s="1" t="s">
        <v>97</v>
      </c>
    </row>
    <row r="61" spans="1:30" s="50" customFormat="1" x14ac:dyDescent="0.25">
      <c r="A61" s="7" t="s">
        <v>58</v>
      </c>
      <c r="B61" s="5">
        <v>6</v>
      </c>
      <c r="C61" s="103" t="s">
        <v>579</v>
      </c>
      <c r="D61" s="104">
        <v>42</v>
      </c>
      <c r="E61" s="104">
        <v>106</v>
      </c>
      <c r="F61" s="104">
        <v>90</v>
      </c>
      <c r="G61" s="104">
        <v>16</v>
      </c>
      <c r="H61" s="104">
        <v>14</v>
      </c>
      <c r="I61" s="104">
        <v>11</v>
      </c>
      <c r="J61" s="104">
        <v>1</v>
      </c>
      <c r="K61" s="104">
        <v>0</v>
      </c>
      <c r="L61" s="104">
        <v>2</v>
      </c>
      <c r="M61" s="104">
        <v>15</v>
      </c>
      <c r="N61" s="104">
        <v>7</v>
      </c>
      <c r="O61" s="104">
        <v>29</v>
      </c>
      <c r="P61" s="104">
        <v>0</v>
      </c>
      <c r="Q61" s="104">
        <v>1</v>
      </c>
      <c r="R61" s="104">
        <v>5</v>
      </c>
      <c r="S61" s="104">
        <v>3</v>
      </c>
      <c r="T61" s="104">
        <v>21</v>
      </c>
      <c r="U61" s="105">
        <f t="shared" si="0"/>
        <v>0.15555555555555556</v>
      </c>
      <c r="V61" s="105">
        <f t="shared" si="1"/>
        <v>0.24761904761904763</v>
      </c>
      <c r="W61" s="105">
        <f t="shared" si="2"/>
        <v>0.23333333333333334</v>
      </c>
      <c r="X61" s="105">
        <f t="shared" si="3"/>
        <v>0.48095238095238096</v>
      </c>
      <c r="Z61" s="5" t="s">
        <v>4</v>
      </c>
      <c r="AA61" s="5" t="s">
        <v>4</v>
      </c>
      <c r="AB61" s="1" t="s">
        <v>93</v>
      </c>
      <c r="AC61" s="1" t="s">
        <v>105</v>
      </c>
    </row>
    <row r="62" spans="1:30" s="50" customFormat="1" x14ac:dyDescent="0.25">
      <c r="A62" s="7" t="s">
        <v>44</v>
      </c>
      <c r="B62" s="5">
        <v>2</v>
      </c>
      <c r="C62" s="103" t="s">
        <v>592</v>
      </c>
      <c r="D62" s="104">
        <v>37</v>
      </c>
      <c r="E62" s="104">
        <v>102</v>
      </c>
      <c r="F62" s="104">
        <v>86</v>
      </c>
      <c r="G62" s="104">
        <v>9</v>
      </c>
      <c r="H62" s="104">
        <v>23</v>
      </c>
      <c r="I62" s="104">
        <v>19</v>
      </c>
      <c r="J62" s="104">
        <v>4</v>
      </c>
      <c r="K62" s="104">
        <v>0</v>
      </c>
      <c r="L62" s="104">
        <v>0</v>
      </c>
      <c r="M62" s="104">
        <v>10</v>
      </c>
      <c r="N62" s="104">
        <v>12</v>
      </c>
      <c r="O62" s="104">
        <v>30</v>
      </c>
      <c r="P62" s="104">
        <v>4</v>
      </c>
      <c r="Q62" s="104">
        <v>2</v>
      </c>
      <c r="R62" s="104">
        <v>2</v>
      </c>
      <c r="S62" s="104">
        <v>0</v>
      </c>
      <c r="T62" s="104">
        <v>27</v>
      </c>
      <c r="U62" s="105">
        <f t="shared" si="0"/>
        <v>0.26744186046511625</v>
      </c>
      <c r="V62" s="105">
        <f t="shared" si="1"/>
        <v>0.37</v>
      </c>
      <c r="W62" s="105">
        <f t="shared" si="2"/>
        <v>0.31395348837209303</v>
      </c>
      <c r="X62" s="105">
        <f t="shared" si="3"/>
        <v>0.68395348837209302</v>
      </c>
      <c r="Z62" s="5" t="s">
        <v>4</v>
      </c>
      <c r="AA62" s="5" t="s">
        <v>4</v>
      </c>
      <c r="AB62" s="50" t="s">
        <v>90</v>
      </c>
      <c r="AC62" s="50" t="s">
        <v>128</v>
      </c>
    </row>
    <row r="63" spans="1:30" s="50" customFormat="1" x14ac:dyDescent="0.25">
      <c r="A63" s="8" t="s">
        <v>203</v>
      </c>
      <c r="B63" s="5">
        <v>4</v>
      </c>
      <c r="C63" s="103" t="s">
        <v>634</v>
      </c>
      <c r="D63" s="35">
        <v>32</v>
      </c>
      <c r="E63" s="35">
        <v>97</v>
      </c>
      <c r="F63" s="35">
        <v>87</v>
      </c>
      <c r="G63" s="35">
        <v>15</v>
      </c>
      <c r="H63" s="35">
        <v>20</v>
      </c>
      <c r="I63" s="35">
        <v>18</v>
      </c>
      <c r="J63" s="35">
        <v>2</v>
      </c>
      <c r="K63" s="35">
        <v>0</v>
      </c>
      <c r="L63" s="35">
        <v>0</v>
      </c>
      <c r="M63" s="35">
        <v>7</v>
      </c>
      <c r="N63" s="35">
        <v>4</v>
      </c>
      <c r="O63" s="35">
        <v>36</v>
      </c>
      <c r="P63" s="35">
        <v>2</v>
      </c>
      <c r="Q63" s="35">
        <v>4</v>
      </c>
      <c r="R63" s="35">
        <v>1</v>
      </c>
      <c r="S63" s="35">
        <v>1</v>
      </c>
      <c r="T63" s="35">
        <v>22</v>
      </c>
      <c r="U63" s="105">
        <f t="shared" si="0"/>
        <v>0.22988505747126436</v>
      </c>
      <c r="V63" s="105">
        <f t="shared" si="1"/>
        <v>0.26881720430107525</v>
      </c>
      <c r="W63" s="105">
        <f t="shared" si="2"/>
        <v>0.25287356321839083</v>
      </c>
      <c r="X63" s="105">
        <f t="shared" si="3"/>
        <v>0.52169076751946608</v>
      </c>
      <c r="Z63" s="5" t="s">
        <v>4</v>
      </c>
      <c r="AA63" s="5" t="s">
        <v>4</v>
      </c>
      <c r="AB63" s="50" t="s">
        <v>122</v>
      </c>
    </row>
    <row r="64" spans="1:30" s="50" customFormat="1" x14ac:dyDescent="0.25">
      <c r="A64" s="8" t="s">
        <v>78</v>
      </c>
      <c r="B64" s="5">
        <v>4</v>
      </c>
      <c r="C64" s="103" t="s">
        <v>531</v>
      </c>
      <c r="D64" s="35">
        <v>21</v>
      </c>
      <c r="E64" s="35">
        <v>93</v>
      </c>
      <c r="F64" s="35">
        <v>78</v>
      </c>
      <c r="G64" s="35">
        <v>23</v>
      </c>
      <c r="H64" s="35">
        <v>23</v>
      </c>
      <c r="I64" s="35">
        <v>14</v>
      </c>
      <c r="J64" s="35">
        <v>6</v>
      </c>
      <c r="K64" s="35">
        <v>1</v>
      </c>
      <c r="L64" s="35">
        <v>2</v>
      </c>
      <c r="M64" s="35">
        <v>14</v>
      </c>
      <c r="N64" s="35">
        <v>12</v>
      </c>
      <c r="O64" s="35">
        <v>16</v>
      </c>
      <c r="P64" s="35">
        <v>3</v>
      </c>
      <c r="Q64" s="35">
        <v>2</v>
      </c>
      <c r="R64" s="35">
        <v>1</v>
      </c>
      <c r="S64" s="35">
        <v>0</v>
      </c>
      <c r="T64" s="35">
        <v>37</v>
      </c>
      <c r="U64" s="105">
        <f t="shared" si="0"/>
        <v>0.29487179487179488</v>
      </c>
      <c r="V64" s="105">
        <f t="shared" si="1"/>
        <v>0.39560439560439559</v>
      </c>
      <c r="W64" s="105">
        <f t="shared" si="2"/>
        <v>0.47435897435897434</v>
      </c>
      <c r="X64" s="105">
        <f t="shared" si="3"/>
        <v>0.86996336996336998</v>
      </c>
      <c r="Z64" s="5" t="s">
        <v>4</v>
      </c>
      <c r="AA64" s="5" t="s">
        <v>4</v>
      </c>
      <c r="AB64" s="1" t="s">
        <v>114</v>
      </c>
      <c r="AC64" s="1" t="s">
        <v>109</v>
      </c>
    </row>
    <row r="65" spans="1:29" s="50" customFormat="1" x14ac:dyDescent="0.25">
      <c r="A65" s="8">
        <v>2018</v>
      </c>
      <c r="B65" s="5">
        <v>1</v>
      </c>
      <c r="C65" s="103" t="s">
        <v>669</v>
      </c>
      <c r="D65" s="35">
        <v>19</v>
      </c>
      <c r="E65" s="35">
        <v>88</v>
      </c>
      <c r="F65" s="35">
        <v>75</v>
      </c>
      <c r="G65" s="35">
        <v>22</v>
      </c>
      <c r="H65" s="35">
        <v>26</v>
      </c>
      <c r="I65" s="35">
        <v>19</v>
      </c>
      <c r="J65" s="35">
        <v>6</v>
      </c>
      <c r="K65" s="35">
        <v>0</v>
      </c>
      <c r="L65" s="35">
        <v>1</v>
      </c>
      <c r="M65" s="35">
        <v>14</v>
      </c>
      <c r="N65" s="35">
        <v>12</v>
      </c>
      <c r="O65" s="35">
        <v>22</v>
      </c>
      <c r="P65" s="35">
        <v>6</v>
      </c>
      <c r="Q65" s="35">
        <v>0</v>
      </c>
      <c r="R65" s="35">
        <v>0</v>
      </c>
      <c r="S65" s="35">
        <v>1</v>
      </c>
      <c r="T65" s="35">
        <v>35</v>
      </c>
      <c r="U65" s="105">
        <f t="shared" si="0"/>
        <v>0.34666666666666668</v>
      </c>
      <c r="V65" s="105">
        <f t="shared" si="1"/>
        <v>0.43181818181818182</v>
      </c>
      <c r="W65" s="105">
        <f t="shared" si="2"/>
        <v>0.46666666666666667</v>
      </c>
      <c r="X65" s="105">
        <f t="shared" si="3"/>
        <v>0.89848484848484844</v>
      </c>
      <c r="Z65" s="5" t="s">
        <v>92</v>
      </c>
      <c r="AA65" s="5" t="s">
        <v>4</v>
      </c>
      <c r="AB65" s="50" t="s">
        <v>148</v>
      </c>
      <c r="AC65" s="50" t="s">
        <v>113</v>
      </c>
    </row>
    <row r="66" spans="1:29" s="50" customFormat="1" x14ac:dyDescent="0.25">
      <c r="A66" s="8" t="s">
        <v>806</v>
      </c>
      <c r="B66" s="5">
        <v>3</v>
      </c>
      <c r="C66" s="103" t="s">
        <v>475</v>
      </c>
      <c r="D66" s="35">
        <v>27</v>
      </c>
      <c r="E66" s="35">
        <v>85</v>
      </c>
      <c r="F66" s="35">
        <v>72</v>
      </c>
      <c r="G66" s="35">
        <v>11</v>
      </c>
      <c r="H66" s="35">
        <v>14</v>
      </c>
      <c r="I66" s="35">
        <v>8</v>
      </c>
      <c r="J66" s="35">
        <v>4</v>
      </c>
      <c r="K66" s="35">
        <v>1</v>
      </c>
      <c r="L66" s="35">
        <v>1</v>
      </c>
      <c r="M66" s="35">
        <v>10</v>
      </c>
      <c r="N66" s="35">
        <v>11</v>
      </c>
      <c r="O66" s="35">
        <v>29</v>
      </c>
      <c r="P66" s="35">
        <v>2</v>
      </c>
      <c r="Q66" s="35">
        <v>0</v>
      </c>
      <c r="R66" s="35">
        <v>2</v>
      </c>
      <c r="S66" s="35">
        <v>0</v>
      </c>
      <c r="T66" s="35">
        <v>23</v>
      </c>
      <c r="U66" s="105">
        <f t="shared" si="0"/>
        <v>0.19444444444444445</v>
      </c>
      <c r="V66" s="105">
        <f t="shared" si="1"/>
        <v>0.31764705882352939</v>
      </c>
      <c r="W66" s="105">
        <f t="shared" si="2"/>
        <v>0.31944444444444442</v>
      </c>
      <c r="X66" s="105">
        <f t="shared" si="3"/>
        <v>0.63709150326797381</v>
      </c>
      <c r="Z66" s="5" t="s">
        <v>4</v>
      </c>
      <c r="AA66" s="5" t="s">
        <v>4</v>
      </c>
      <c r="AB66" s="50" t="s">
        <v>267</v>
      </c>
      <c r="AC66" s="50" t="s">
        <v>268</v>
      </c>
    </row>
    <row r="67" spans="1:29" s="50" customFormat="1" x14ac:dyDescent="0.25">
      <c r="A67" s="8">
        <v>2019</v>
      </c>
      <c r="B67" s="5">
        <v>1</v>
      </c>
      <c r="C67" s="103" t="s">
        <v>676</v>
      </c>
      <c r="D67" s="35">
        <v>19</v>
      </c>
      <c r="E67" s="35">
        <v>84</v>
      </c>
      <c r="F67" s="35">
        <v>74</v>
      </c>
      <c r="G67" s="35">
        <v>14</v>
      </c>
      <c r="H67" s="35">
        <v>19</v>
      </c>
      <c r="I67" s="35">
        <v>17</v>
      </c>
      <c r="J67" s="35">
        <v>2</v>
      </c>
      <c r="K67" s="35">
        <v>0</v>
      </c>
      <c r="L67" s="35">
        <v>0</v>
      </c>
      <c r="M67" s="35">
        <v>13</v>
      </c>
      <c r="N67" s="35">
        <v>6</v>
      </c>
      <c r="O67" s="35">
        <v>14</v>
      </c>
      <c r="P67" s="35">
        <v>3</v>
      </c>
      <c r="Q67" s="35">
        <v>0</v>
      </c>
      <c r="R67" s="35">
        <v>3</v>
      </c>
      <c r="S67" s="35">
        <v>1</v>
      </c>
      <c r="T67" s="35">
        <v>21</v>
      </c>
      <c r="U67" s="105">
        <f t="shared" si="0"/>
        <v>0.25675675675675674</v>
      </c>
      <c r="V67" s="105">
        <f t="shared" si="1"/>
        <v>0.33333333333333331</v>
      </c>
      <c r="W67" s="105">
        <f t="shared" si="2"/>
        <v>0.28378378378378377</v>
      </c>
      <c r="X67" s="105">
        <f t="shared" si="3"/>
        <v>0.61711711711711703</v>
      </c>
      <c r="Z67" s="5" t="s">
        <v>4</v>
      </c>
      <c r="AA67" s="5" t="s">
        <v>4</v>
      </c>
      <c r="AB67" s="50" t="s">
        <v>141</v>
      </c>
      <c r="AC67" s="50" t="s">
        <v>142</v>
      </c>
    </row>
    <row r="68" spans="1:29" s="50" customFormat="1" x14ac:dyDescent="0.25">
      <c r="A68" s="8" t="s">
        <v>40</v>
      </c>
      <c r="B68" s="5">
        <v>4</v>
      </c>
      <c r="C68" s="103" t="s">
        <v>546</v>
      </c>
      <c r="D68" s="35">
        <v>17</v>
      </c>
      <c r="E68" s="35">
        <v>79</v>
      </c>
      <c r="F68" s="35">
        <v>62</v>
      </c>
      <c r="G68" s="35">
        <v>19</v>
      </c>
      <c r="H68" s="35">
        <v>28</v>
      </c>
      <c r="I68" s="35">
        <v>18</v>
      </c>
      <c r="J68" s="35">
        <v>7</v>
      </c>
      <c r="K68" s="35">
        <v>1</v>
      </c>
      <c r="L68" s="35">
        <v>2</v>
      </c>
      <c r="M68" s="35">
        <v>15</v>
      </c>
      <c r="N68" s="35">
        <v>13</v>
      </c>
      <c r="O68" s="35">
        <v>10</v>
      </c>
      <c r="P68" s="35">
        <v>0</v>
      </c>
      <c r="Q68" s="35">
        <v>0</v>
      </c>
      <c r="R68" s="35">
        <v>3</v>
      </c>
      <c r="S68" s="35">
        <v>1</v>
      </c>
      <c r="T68" s="35">
        <v>43</v>
      </c>
      <c r="U68" s="105">
        <f t="shared" ref="U68:U131" si="4">H68/F68</f>
        <v>0.45161290322580644</v>
      </c>
      <c r="V68" s="105">
        <f t="shared" ref="V68:V131" si="5">(H68+N68+R68)/(F68+N68+R68+S68)</f>
        <v>0.55696202531645567</v>
      </c>
      <c r="W68" s="105">
        <f t="shared" ref="W68:W131" si="6">T68/F68</f>
        <v>0.69354838709677424</v>
      </c>
      <c r="X68" s="105">
        <f t="shared" ref="X68:X131" si="7">V68+W68</f>
        <v>1.25051041241323</v>
      </c>
      <c r="Z68" s="5" t="s">
        <v>4</v>
      </c>
      <c r="AA68" s="5" t="s">
        <v>4</v>
      </c>
      <c r="AB68" s="1" t="s">
        <v>181</v>
      </c>
      <c r="AC68" s="1" t="s">
        <v>101</v>
      </c>
    </row>
    <row r="69" spans="1:29" s="50" customFormat="1" x14ac:dyDescent="0.25">
      <c r="A69" s="8" t="s">
        <v>707</v>
      </c>
      <c r="B69" s="5">
        <v>5</v>
      </c>
      <c r="C69" s="103" t="s">
        <v>234</v>
      </c>
      <c r="D69" s="35">
        <v>22</v>
      </c>
      <c r="E69" s="35">
        <v>77</v>
      </c>
      <c r="F69" s="35">
        <v>70</v>
      </c>
      <c r="G69" s="35">
        <v>7</v>
      </c>
      <c r="H69" s="35">
        <v>14</v>
      </c>
      <c r="I69" s="35">
        <v>11</v>
      </c>
      <c r="J69" s="35">
        <v>2</v>
      </c>
      <c r="K69" s="35">
        <v>1</v>
      </c>
      <c r="L69" s="35">
        <v>0</v>
      </c>
      <c r="M69" s="35">
        <v>8</v>
      </c>
      <c r="N69" s="35">
        <v>5</v>
      </c>
      <c r="O69" s="35">
        <v>18</v>
      </c>
      <c r="P69" s="35">
        <v>3</v>
      </c>
      <c r="Q69" s="35">
        <v>2</v>
      </c>
      <c r="R69" s="35">
        <v>0</v>
      </c>
      <c r="S69" s="35">
        <v>0</v>
      </c>
      <c r="T69" s="35">
        <v>18</v>
      </c>
      <c r="U69" s="105">
        <f t="shared" si="4"/>
        <v>0.2</v>
      </c>
      <c r="V69" s="105">
        <f t="shared" si="5"/>
        <v>0.25333333333333335</v>
      </c>
      <c r="W69" s="105">
        <f t="shared" si="6"/>
        <v>0.25714285714285712</v>
      </c>
      <c r="X69" s="105">
        <f t="shared" si="7"/>
        <v>0.51047619047619053</v>
      </c>
      <c r="Z69" s="5" t="s">
        <v>4</v>
      </c>
      <c r="AA69" s="5" t="s">
        <v>4</v>
      </c>
      <c r="AB69" s="1" t="s">
        <v>93</v>
      </c>
      <c r="AC69" s="1" t="s">
        <v>97</v>
      </c>
    </row>
    <row r="70" spans="1:29" s="50" customFormat="1" x14ac:dyDescent="0.25">
      <c r="A70" s="8">
        <v>2010</v>
      </c>
      <c r="B70" s="5">
        <v>1</v>
      </c>
      <c r="C70" s="103" t="s">
        <v>554</v>
      </c>
      <c r="D70" s="35">
        <v>17</v>
      </c>
      <c r="E70" s="35">
        <v>76</v>
      </c>
      <c r="F70" s="35">
        <v>63</v>
      </c>
      <c r="G70" s="35">
        <v>9</v>
      </c>
      <c r="H70" s="35">
        <v>21</v>
      </c>
      <c r="I70" s="35">
        <v>15</v>
      </c>
      <c r="J70" s="35">
        <v>5</v>
      </c>
      <c r="K70" s="35">
        <v>0</v>
      </c>
      <c r="L70" s="35">
        <v>1</v>
      </c>
      <c r="M70" s="35">
        <v>10</v>
      </c>
      <c r="N70" s="35">
        <v>11</v>
      </c>
      <c r="O70" s="35">
        <v>17</v>
      </c>
      <c r="P70" s="35">
        <v>0</v>
      </c>
      <c r="Q70" s="35">
        <v>0</v>
      </c>
      <c r="R70" s="35">
        <v>2</v>
      </c>
      <c r="S70" s="35">
        <v>0</v>
      </c>
      <c r="T70" s="35">
        <v>29</v>
      </c>
      <c r="U70" s="105">
        <f t="shared" si="4"/>
        <v>0.33333333333333331</v>
      </c>
      <c r="V70" s="105">
        <f t="shared" si="5"/>
        <v>0.44736842105263158</v>
      </c>
      <c r="W70" s="105">
        <f t="shared" si="6"/>
        <v>0.46031746031746029</v>
      </c>
      <c r="X70" s="105">
        <f t="shared" si="7"/>
        <v>0.90768588137009187</v>
      </c>
      <c r="Z70" s="5" t="s">
        <v>4</v>
      </c>
      <c r="AA70" s="5" t="s">
        <v>4</v>
      </c>
      <c r="AB70" s="50" t="s">
        <v>192</v>
      </c>
      <c r="AC70" s="50" t="s">
        <v>101</v>
      </c>
    </row>
    <row r="71" spans="1:29" s="50" customFormat="1" x14ac:dyDescent="0.25">
      <c r="A71" s="8" t="s">
        <v>817</v>
      </c>
      <c r="B71" s="5">
        <v>2</v>
      </c>
      <c r="C71" s="103" t="s">
        <v>469</v>
      </c>
      <c r="D71" s="35">
        <v>24</v>
      </c>
      <c r="E71" s="35">
        <v>74</v>
      </c>
      <c r="F71" s="35">
        <v>64</v>
      </c>
      <c r="G71" s="35">
        <v>8</v>
      </c>
      <c r="H71" s="35">
        <v>15</v>
      </c>
      <c r="I71" s="35">
        <v>12</v>
      </c>
      <c r="J71" s="35">
        <v>3</v>
      </c>
      <c r="K71" s="35">
        <v>0</v>
      </c>
      <c r="L71" s="35">
        <v>0</v>
      </c>
      <c r="M71" s="35">
        <v>14</v>
      </c>
      <c r="N71" s="35">
        <v>9</v>
      </c>
      <c r="O71" s="35">
        <v>16</v>
      </c>
      <c r="P71" s="35">
        <v>0</v>
      </c>
      <c r="Q71" s="35">
        <v>0</v>
      </c>
      <c r="R71" s="35">
        <v>0</v>
      </c>
      <c r="S71" s="35">
        <v>1</v>
      </c>
      <c r="T71" s="35">
        <v>18</v>
      </c>
      <c r="U71" s="105">
        <f t="shared" si="4"/>
        <v>0.234375</v>
      </c>
      <c r="V71" s="105">
        <f t="shared" si="5"/>
        <v>0.32432432432432434</v>
      </c>
      <c r="W71" s="105">
        <f t="shared" si="6"/>
        <v>0.28125</v>
      </c>
      <c r="X71" s="105">
        <f t="shared" si="7"/>
        <v>0.60557432432432434</v>
      </c>
      <c r="Z71" s="5" t="s">
        <v>92</v>
      </c>
      <c r="AA71" s="5" t="s">
        <v>4</v>
      </c>
      <c r="AB71" s="50" t="s">
        <v>171</v>
      </c>
      <c r="AC71" s="50" t="s">
        <v>724</v>
      </c>
    </row>
    <row r="72" spans="1:29" s="50" customFormat="1" x14ac:dyDescent="0.25">
      <c r="A72" s="8" t="s">
        <v>52</v>
      </c>
      <c r="B72" s="5">
        <v>2</v>
      </c>
      <c r="C72" s="103" t="s">
        <v>598</v>
      </c>
      <c r="D72" s="35">
        <v>19</v>
      </c>
      <c r="E72" s="35">
        <v>74</v>
      </c>
      <c r="F72" s="35">
        <v>64</v>
      </c>
      <c r="G72" s="35">
        <v>4</v>
      </c>
      <c r="H72" s="35">
        <v>13</v>
      </c>
      <c r="I72" s="35">
        <v>12</v>
      </c>
      <c r="J72" s="35">
        <v>0</v>
      </c>
      <c r="K72" s="35">
        <v>0</v>
      </c>
      <c r="L72" s="35">
        <v>1</v>
      </c>
      <c r="M72" s="35">
        <v>7</v>
      </c>
      <c r="N72" s="35">
        <v>9</v>
      </c>
      <c r="O72" s="35">
        <v>11</v>
      </c>
      <c r="P72" s="35">
        <v>0</v>
      </c>
      <c r="Q72" s="35">
        <v>0</v>
      </c>
      <c r="R72" s="35">
        <v>0</v>
      </c>
      <c r="S72" s="35">
        <v>1</v>
      </c>
      <c r="T72" s="35">
        <v>16</v>
      </c>
      <c r="U72" s="105">
        <f t="shared" si="4"/>
        <v>0.203125</v>
      </c>
      <c r="V72" s="105">
        <f t="shared" si="5"/>
        <v>0.29729729729729731</v>
      </c>
      <c r="W72" s="105">
        <f t="shared" si="6"/>
        <v>0.25</v>
      </c>
      <c r="X72" s="105">
        <f t="shared" si="7"/>
        <v>0.54729729729729737</v>
      </c>
      <c r="Z72" s="5" t="s">
        <v>4</v>
      </c>
      <c r="AA72" s="5" t="s">
        <v>4</v>
      </c>
      <c r="AB72" s="50" t="s">
        <v>124</v>
      </c>
    </row>
    <row r="73" spans="1:29" s="50" customFormat="1" x14ac:dyDescent="0.25">
      <c r="A73" s="8" t="s">
        <v>197</v>
      </c>
      <c r="B73" s="5">
        <v>2</v>
      </c>
      <c r="C73" s="103" t="s">
        <v>517</v>
      </c>
      <c r="D73" s="35">
        <v>16</v>
      </c>
      <c r="E73" s="35">
        <v>73</v>
      </c>
      <c r="F73" s="35">
        <v>61</v>
      </c>
      <c r="G73" s="35">
        <v>15</v>
      </c>
      <c r="H73" s="35">
        <v>23</v>
      </c>
      <c r="I73" s="35">
        <v>20</v>
      </c>
      <c r="J73" s="35">
        <v>2</v>
      </c>
      <c r="K73" s="35">
        <v>1</v>
      </c>
      <c r="L73" s="35">
        <v>0</v>
      </c>
      <c r="M73" s="35">
        <v>8</v>
      </c>
      <c r="N73" s="35">
        <v>7</v>
      </c>
      <c r="O73" s="35">
        <v>4</v>
      </c>
      <c r="P73" s="35">
        <v>8</v>
      </c>
      <c r="Q73" s="35">
        <v>3</v>
      </c>
      <c r="R73" s="35">
        <v>2</v>
      </c>
      <c r="S73" s="35">
        <v>0</v>
      </c>
      <c r="T73" s="35">
        <v>27</v>
      </c>
      <c r="U73" s="105">
        <f t="shared" si="4"/>
        <v>0.37704918032786883</v>
      </c>
      <c r="V73" s="105">
        <f t="shared" si="5"/>
        <v>0.45714285714285713</v>
      </c>
      <c r="W73" s="105">
        <f t="shared" si="6"/>
        <v>0.44262295081967212</v>
      </c>
      <c r="X73" s="105">
        <f t="shared" si="7"/>
        <v>0.89976580796252925</v>
      </c>
      <c r="Z73" s="5" t="s">
        <v>4</v>
      </c>
      <c r="AA73" s="5" t="s">
        <v>4</v>
      </c>
      <c r="AB73" s="1" t="s">
        <v>107</v>
      </c>
      <c r="AC73" s="1" t="s">
        <v>97</v>
      </c>
    </row>
    <row r="74" spans="1:29" s="50" customFormat="1" x14ac:dyDescent="0.25">
      <c r="A74" s="8">
        <v>2022</v>
      </c>
      <c r="B74" s="5">
        <v>1</v>
      </c>
      <c r="C74" s="103" t="s">
        <v>470</v>
      </c>
      <c r="D74" s="35">
        <v>16</v>
      </c>
      <c r="E74" s="35">
        <v>71</v>
      </c>
      <c r="F74" s="35">
        <v>63</v>
      </c>
      <c r="G74" s="35">
        <v>25</v>
      </c>
      <c r="H74" s="35">
        <v>35</v>
      </c>
      <c r="I74" s="35">
        <v>20</v>
      </c>
      <c r="J74" s="35">
        <v>5</v>
      </c>
      <c r="K74" s="35">
        <v>2</v>
      </c>
      <c r="L74" s="35">
        <v>8</v>
      </c>
      <c r="M74" s="35">
        <v>28</v>
      </c>
      <c r="N74" s="35">
        <v>5</v>
      </c>
      <c r="O74" s="35">
        <v>3</v>
      </c>
      <c r="P74" s="35">
        <v>8</v>
      </c>
      <c r="Q74" s="35">
        <v>0</v>
      </c>
      <c r="R74" s="35">
        <v>3</v>
      </c>
      <c r="S74" s="35">
        <v>0</v>
      </c>
      <c r="T74" s="35">
        <v>68</v>
      </c>
      <c r="U74" s="105">
        <f t="shared" si="4"/>
        <v>0.55555555555555558</v>
      </c>
      <c r="V74" s="105">
        <f t="shared" si="5"/>
        <v>0.60563380281690138</v>
      </c>
      <c r="W74" s="105">
        <f t="shared" si="6"/>
        <v>1.0793650793650793</v>
      </c>
      <c r="X74" s="105">
        <f t="shared" si="7"/>
        <v>1.6849988821819806</v>
      </c>
      <c r="Z74" s="5" t="s">
        <v>4</v>
      </c>
      <c r="AA74" s="5" t="s">
        <v>4</v>
      </c>
      <c r="AB74" s="1" t="s">
        <v>148</v>
      </c>
      <c r="AC74" s="1" t="s">
        <v>755</v>
      </c>
    </row>
    <row r="75" spans="1:29" s="50" customFormat="1" x14ac:dyDescent="0.25">
      <c r="A75" s="8" t="s">
        <v>809</v>
      </c>
      <c r="B75" s="5">
        <v>4</v>
      </c>
      <c r="C75" s="103" t="s">
        <v>481</v>
      </c>
      <c r="D75" s="35">
        <v>21</v>
      </c>
      <c r="E75" s="35">
        <v>70</v>
      </c>
      <c r="F75" s="35">
        <v>62</v>
      </c>
      <c r="G75" s="35">
        <v>9</v>
      </c>
      <c r="H75" s="35">
        <v>18</v>
      </c>
      <c r="I75" s="35">
        <v>7</v>
      </c>
      <c r="J75" s="35">
        <v>10</v>
      </c>
      <c r="K75" s="35">
        <v>0</v>
      </c>
      <c r="L75" s="35">
        <v>1</v>
      </c>
      <c r="M75" s="35">
        <v>5</v>
      </c>
      <c r="N75" s="35">
        <v>8</v>
      </c>
      <c r="O75" s="35">
        <v>14</v>
      </c>
      <c r="P75" s="35">
        <v>2</v>
      </c>
      <c r="Q75" s="35">
        <v>0</v>
      </c>
      <c r="R75" s="35">
        <v>0</v>
      </c>
      <c r="S75" s="35">
        <v>0</v>
      </c>
      <c r="T75" s="35">
        <v>31</v>
      </c>
      <c r="U75" s="105">
        <f t="shared" si="4"/>
        <v>0.29032258064516131</v>
      </c>
      <c r="V75" s="105">
        <f t="shared" si="5"/>
        <v>0.37142857142857144</v>
      </c>
      <c r="W75" s="105">
        <f t="shared" si="6"/>
        <v>0.5</v>
      </c>
      <c r="X75" s="105">
        <f t="shared" si="7"/>
        <v>0.87142857142857144</v>
      </c>
      <c r="Z75" s="5" t="s">
        <v>4</v>
      </c>
      <c r="AA75" s="5" t="s">
        <v>4</v>
      </c>
      <c r="AB75" s="50" t="s">
        <v>106</v>
      </c>
      <c r="AC75" s="50" t="s">
        <v>207</v>
      </c>
    </row>
    <row r="76" spans="1:29" s="50" customFormat="1" x14ac:dyDescent="0.25">
      <c r="A76" s="8">
        <v>2011</v>
      </c>
      <c r="B76" s="5">
        <v>1</v>
      </c>
      <c r="C76" s="103" t="s">
        <v>578</v>
      </c>
      <c r="D76" s="35">
        <v>20</v>
      </c>
      <c r="E76" s="35">
        <v>70</v>
      </c>
      <c r="F76" s="35">
        <v>64</v>
      </c>
      <c r="G76" s="35">
        <v>8</v>
      </c>
      <c r="H76" s="35">
        <v>12</v>
      </c>
      <c r="I76" s="35">
        <v>9</v>
      </c>
      <c r="J76" s="35">
        <v>3</v>
      </c>
      <c r="K76" s="35">
        <v>0</v>
      </c>
      <c r="L76" s="35">
        <v>0</v>
      </c>
      <c r="M76" s="35">
        <v>4</v>
      </c>
      <c r="N76" s="35">
        <v>2</v>
      </c>
      <c r="O76" s="35">
        <v>21</v>
      </c>
      <c r="P76" s="35">
        <v>0</v>
      </c>
      <c r="Q76" s="35">
        <v>0</v>
      </c>
      <c r="R76" s="35">
        <v>4</v>
      </c>
      <c r="S76" s="35">
        <v>0</v>
      </c>
      <c r="T76" s="35">
        <v>15</v>
      </c>
      <c r="U76" s="105">
        <f t="shared" si="4"/>
        <v>0.1875</v>
      </c>
      <c r="V76" s="105">
        <f t="shared" si="5"/>
        <v>0.25714285714285712</v>
      </c>
      <c r="W76" s="105">
        <f t="shared" si="6"/>
        <v>0.234375</v>
      </c>
      <c r="X76" s="105">
        <f t="shared" si="7"/>
        <v>0.49151785714285712</v>
      </c>
      <c r="Z76" s="5" t="s">
        <v>4</v>
      </c>
      <c r="AA76" s="5" t="s">
        <v>4</v>
      </c>
      <c r="AB76" s="1" t="s">
        <v>106</v>
      </c>
      <c r="AC76" s="1" t="s">
        <v>101</v>
      </c>
    </row>
    <row r="77" spans="1:29" s="50" customFormat="1" x14ac:dyDescent="0.25">
      <c r="A77" s="8">
        <v>2022</v>
      </c>
      <c r="B77" s="5">
        <v>1</v>
      </c>
      <c r="C77" s="103" t="s">
        <v>471</v>
      </c>
      <c r="D77" s="35">
        <v>16</v>
      </c>
      <c r="E77" s="35">
        <v>69</v>
      </c>
      <c r="F77" s="35">
        <v>63</v>
      </c>
      <c r="G77" s="35">
        <v>8</v>
      </c>
      <c r="H77" s="35">
        <v>18</v>
      </c>
      <c r="I77" s="35">
        <v>8</v>
      </c>
      <c r="J77" s="35">
        <v>6</v>
      </c>
      <c r="K77" s="35">
        <v>0</v>
      </c>
      <c r="L77" s="35">
        <v>4</v>
      </c>
      <c r="M77" s="35">
        <v>18</v>
      </c>
      <c r="N77" s="35">
        <v>4</v>
      </c>
      <c r="O77" s="35">
        <v>12</v>
      </c>
      <c r="P77" s="35">
        <v>8</v>
      </c>
      <c r="Q77" s="35">
        <v>0</v>
      </c>
      <c r="R77" s="35">
        <v>0</v>
      </c>
      <c r="S77" s="35">
        <v>2</v>
      </c>
      <c r="T77" s="35">
        <v>36</v>
      </c>
      <c r="U77" s="105">
        <f t="shared" si="4"/>
        <v>0.2857142857142857</v>
      </c>
      <c r="V77" s="105">
        <f t="shared" si="5"/>
        <v>0.3188405797101449</v>
      </c>
      <c r="W77" s="105">
        <f t="shared" si="6"/>
        <v>0.5714285714285714</v>
      </c>
      <c r="X77" s="105">
        <f t="shared" si="7"/>
        <v>0.8902691511387163</v>
      </c>
      <c r="Z77" s="5" t="s">
        <v>4</v>
      </c>
      <c r="AA77" s="5" t="s">
        <v>4</v>
      </c>
      <c r="AB77" s="1" t="s">
        <v>756</v>
      </c>
      <c r="AC77" s="50" t="s">
        <v>265</v>
      </c>
    </row>
    <row r="78" spans="1:29" s="50" customFormat="1" x14ac:dyDescent="0.25">
      <c r="A78" s="8" t="s">
        <v>809</v>
      </c>
      <c r="B78" s="5">
        <v>4</v>
      </c>
      <c r="C78" s="103" t="s">
        <v>480</v>
      </c>
      <c r="D78" s="35">
        <v>19</v>
      </c>
      <c r="E78" s="35">
        <v>68</v>
      </c>
      <c r="F78" s="35">
        <v>59</v>
      </c>
      <c r="G78" s="35">
        <v>24</v>
      </c>
      <c r="H78" s="35">
        <v>23</v>
      </c>
      <c r="I78" s="35">
        <v>16</v>
      </c>
      <c r="J78" s="35">
        <v>3</v>
      </c>
      <c r="K78" s="35">
        <v>0</v>
      </c>
      <c r="L78" s="35">
        <v>4</v>
      </c>
      <c r="M78" s="35">
        <v>13</v>
      </c>
      <c r="N78" s="35">
        <v>5</v>
      </c>
      <c r="O78" s="35">
        <v>6</v>
      </c>
      <c r="P78" s="35">
        <v>11</v>
      </c>
      <c r="Q78" s="35">
        <v>0</v>
      </c>
      <c r="R78" s="35">
        <v>2</v>
      </c>
      <c r="S78" s="35">
        <v>2</v>
      </c>
      <c r="T78" s="35">
        <v>38</v>
      </c>
      <c r="U78" s="105">
        <f t="shared" si="4"/>
        <v>0.38983050847457629</v>
      </c>
      <c r="V78" s="105">
        <f t="shared" si="5"/>
        <v>0.44117647058823528</v>
      </c>
      <c r="W78" s="105">
        <f t="shared" si="6"/>
        <v>0.64406779661016944</v>
      </c>
      <c r="X78" s="105">
        <f t="shared" si="7"/>
        <v>1.0852442671984046</v>
      </c>
      <c r="Z78" s="5" t="s">
        <v>4</v>
      </c>
      <c r="AA78" s="5" t="s">
        <v>4</v>
      </c>
      <c r="AB78" s="50" t="s">
        <v>143</v>
      </c>
      <c r="AC78" s="50" t="s">
        <v>754</v>
      </c>
    </row>
    <row r="79" spans="1:29" s="50" customFormat="1" x14ac:dyDescent="0.25">
      <c r="A79" s="7" t="s">
        <v>708</v>
      </c>
      <c r="B79" s="5">
        <v>5</v>
      </c>
      <c r="C79" s="103" t="s">
        <v>591</v>
      </c>
      <c r="D79" s="104">
        <v>16</v>
      </c>
      <c r="E79" s="104">
        <v>66</v>
      </c>
      <c r="F79" s="104">
        <v>62</v>
      </c>
      <c r="G79" s="104">
        <v>7</v>
      </c>
      <c r="H79" s="104">
        <v>14</v>
      </c>
      <c r="I79" s="104">
        <v>9</v>
      </c>
      <c r="J79" s="104">
        <v>5</v>
      </c>
      <c r="K79" s="104">
        <v>0</v>
      </c>
      <c r="L79" s="104">
        <v>0</v>
      </c>
      <c r="M79" s="104">
        <v>9</v>
      </c>
      <c r="N79" s="104">
        <v>3</v>
      </c>
      <c r="O79" s="104">
        <v>12</v>
      </c>
      <c r="P79" s="104">
        <v>0</v>
      </c>
      <c r="Q79" s="104">
        <v>0</v>
      </c>
      <c r="R79" s="104">
        <v>1</v>
      </c>
      <c r="S79" s="104">
        <v>0</v>
      </c>
      <c r="T79" s="104">
        <v>19</v>
      </c>
      <c r="U79" s="105">
        <f t="shared" si="4"/>
        <v>0.22580645161290322</v>
      </c>
      <c r="V79" s="105">
        <f t="shared" si="5"/>
        <v>0.27272727272727271</v>
      </c>
      <c r="W79" s="105">
        <f t="shared" si="6"/>
        <v>0.30645161290322581</v>
      </c>
      <c r="X79" s="105">
        <f t="shared" si="7"/>
        <v>0.57917888563049846</v>
      </c>
      <c r="Z79" s="5" t="s">
        <v>4</v>
      </c>
      <c r="AA79" s="5" t="s">
        <v>4</v>
      </c>
      <c r="AB79" s="50" t="s">
        <v>110</v>
      </c>
      <c r="AC79" s="50" t="s">
        <v>112</v>
      </c>
    </row>
    <row r="80" spans="1:29" s="50" customFormat="1" x14ac:dyDescent="0.25">
      <c r="A80" s="8">
        <v>2023</v>
      </c>
      <c r="B80" s="5">
        <v>1</v>
      </c>
      <c r="C80" s="1" t="s">
        <v>775</v>
      </c>
      <c r="D80" s="35">
        <v>15</v>
      </c>
      <c r="E80" s="35">
        <v>66</v>
      </c>
      <c r="F80" s="35">
        <v>58</v>
      </c>
      <c r="G80" s="35">
        <v>21</v>
      </c>
      <c r="H80" s="35">
        <v>23</v>
      </c>
      <c r="I80" s="35">
        <v>17</v>
      </c>
      <c r="J80" s="35">
        <v>4</v>
      </c>
      <c r="K80" s="35">
        <v>1</v>
      </c>
      <c r="L80" s="35">
        <v>1</v>
      </c>
      <c r="M80" s="35">
        <v>16</v>
      </c>
      <c r="N80" s="35">
        <v>8</v>
      </c>
      <c r="O80" s="35">
        <v>16</v>
      </c>
      <c r="P80" s="35">
        <v>9</v>
      </c>
      <c r="Q80" s="35">
        <v>0</v>
      </c>
      <c r="R80" s="35">
        <v>0</v>
      </c>
      <c r="S80" s="35">
        <v>0</v>
      </c>
      <c r="T80" s="35">
        <v>32</v>
      </c>
      <c r="U80" s="105">
        <f t="shared" si="4"/>
        <v>0.39655172413793105</v>
      </c>
      <c r="V80" s="105">
        <f t="shared" si="5"/>
        <v>0.46969696969696972</v>
      </c>
      <c r="W80" s="105">
        <f t="shared" si="6"/>
        <v>0.55172413793103448</v>
      </c>
      <c r="X80" s="105">
        <f t="shared" si="7"/>
        <v>1.0214211076280042</v>
      </c>
      <c r="Z80" s="5" t="s">
        <v>4</v>
      </c>
      <c r="AA80" s="5" t="s">
        <v>4</v>
      </c>
      <c r="AB80" s="1" t="s">
        <v>213</v>
      </c>
      <c r="AC80" s="1" t="s">
        <v>113</v>
      </c>
    </row>
    <row r="81" spans="1:29" s="50" customFormat="1" x14ac:dyDescent="0.25">
      <c r="A81" s="8" t="s">
        <v>75</v>
      </c>
      <c r="B81" s="5">
        <v>3</v>
      </c>
      <c r="C81" s="103" t="s">
        <v>524</v>
      </c>
      <c r="D81" s="35">
        <v>23</v>
      </c>
      <c r="E81" s="35">
        <v>64</v>
      </c>
      <c r="F81" s="35">
        <v>56</v>
      </c>
      <c r="G81" s="35">
        <v>8</v>
      </c>
      <c r="H81" s="35">
        <v>12</v>
      </c>
      <c r="I81" s="35">
        <v>11</v>
      </c>
      <c r="J81" s="35">
        <v>1</v>
      </c>
      <c r="K81" s="35">
        <v>0</v>
      </c>
      <c r="L81" s="35">
        <v>0</v>
      </c>
      <c r="M81" s="35">
        <v>4</v>
      </c>
      <c r="N81" s="35">
        <v>6</v>
      </c>
      <c r="O81" s="35">
        <v>14</v>
      </c>
      <c r="P81" s="35">
        <v>1</v>
      </c>
      <c r="Q81" s="35">
        <v>2</v>
      </c>
      <c r="R81" s="35">
        <v>0</v>
      </c>
      <c r="S81" s="35">
        <v>0</v>
      </c>
      <c r="T81" s="35">
        <v>13</v>
      </c>
      <c r="U81" s="105">
        <f t="shared" si="4"/>
        <v>0.21428571428571427</v>
      </c>
      <c r="V81" s="105">
        <f t="shared" si="5"/>
        <v>0.29032258064516131</v>
      </c>
      <c r="W81" s="105">
        <f t="shared" si="6"/>
        <v>0.23214285714285715</v>
      </c>
      <c r="X81" s="105">
        <f t="shared" si="7"/>
        <v>0.52246543778801846</v>
      </c>
      <c r="Z81" s="5" t="s">
        <v>4</v>
      </c>
      <c r="AA81" s="5" t="s">
        <v>4</v>
      </c>
      <c r="AB81" s="1" t="s">
        <v>90</v>
      </c>
      <c r="AC81" s="1"/>
    </row>
    <row r="82" spans="1:29" s="50" customFormat="1" x14ac:dyDescent="0.25">
      <c r="A82" s="8" t="s">
        <v>713</v>
      </c>
      <c r="B82" s="5">
        <v>2</v>
      </c>
      <c r="C82" s="103" t="s">
        <v>555</v>
      </c>
      <c r="D82" s="35">
        <v>15</v>
      </c>
      <c r="E82" s="35">
        <v>60</v>
      </c>
      <c r="F82" s="35">
        <v>56</v>
      </c>
      <c r="G82" s="35">
        <v>10</v>
      </c>
      <c r="H82" s="35">
        <v>25</v>
      </c>
      <c r="I82" s="35">
        <v>19</v>
      </c>
      <c r="J82" s="35">
        <v>6</v>
      </c>
      <c r="K82" s="35">
        <v>0</v>
      </c>
      <c r="L82" s="35">
        <v>0</v>
      </c>
      <c r="M82" s="35">
        <v>12</v>
      </c>
      <c r="N82" s="35">
        <v>3</v>
      </c>
      <c r="O82" s="35">
        <v>5</v>
      </c>
      <c r="P82" s="35">
        <v>0</v>
      </c>
      <c r="Q82" s="35">
        <v>0</v>
      </c>
      <c r="R82" s="35">
        <v>0</v>
      </c>
      <c r="S82" s="35">
        <v>1</v>
      </c>
      <c r="T82" s="35">
        <v>31</v>
      </c>
      <c r="U82" s="105">
        <f t="shared" si="4"/>
        <v>0.44642857142857145</v>
      </c>
      <c r="V82" s="105">
        <f t="shared" si="5"/>
        <v>0.46666666666666667</v>
      </c>
      <c r="W82" s="105">
        <f t="shared" si="6"/>
        <v>0.5535714285714286</v>
      </c>
      <c r="X82" s="105">
        <f t="shared" si="7"/>
        <v>1.0202380952380952</v>
      </c>
      <c r="Z82" s="5" t="s">
        <v>92</v>
      </c>
      <c r="AA82" s="5" t="s">
        <v>92</v>
      </c>
      <c r="AB82" s="1" t="s">
        <v>132</v>
      </c>
      <c r="AC82" s="1" t="s">
        <v>101</v>
      </c>
    </row>
    <row r="83" spans="1:29" s="50" customFormat="1" x14ac:dyDescent="0.25">
      <c r="A83" s="8">
        <v>2023</v>
      </c>
      <c r="B83" s="5">
        <v>1</v>
      </c>
      <c r="C83" s="1" t="s">
        <v>784</v>
      </c>
      <c r="D83" s="35">
        <v>20</v>
      </c>
      <c r="E83" s="35">
        <v>59</v>
      </c>
      <c r="F83" s="35">
        <v>52</v>
      </c>
      <c r="G83" s="35">
        <v>8</v>
      </c>
      <c r="H83" s="35">
        <v>10</v>
      </c>
      <c r="I83" s="35">
        <v>9</v>
      </c>
      <c r="J83" s="35">
        <v>1</v>
      </c>
      <c r="K83" s="35">
        <v>0</v>
      </c>
      <c r="L83" s="35">
        <v>0</v>
      </c>
      <c r="M83" s="35">
        <v>5</v>
      </c>
      <c r="N83" s="35">
        <v>4</v>
      </c>
      <c r="O83" s="35">
        <v>15</v>
      </c>
      <c r="P83" s="35">
        <v>1</v>
      </c>
      <c r="Q83" s="35">
        <v>0</v>
      </c>
      <c r="R83" s="35">
        <v>3</v>
      </c>
      <c r="S83" s="35">
        <v>0</v>
      </c>
      <c r="T83" s="35">
        <v>11</v>
      </c>
      <c r="U83" s="105">
        <f t="shared" si="4"/>
        <v>0.19230769230769232</v>
      </c>
      <c r="V83" s="105">
        <f t="shared" si="5"/>
        <v>0.28813559322033899</v>
      </c>
      <c r="W83" s="105">
        <f t="shared" si="6"/>
        <v>0.21153846153846154</v>
      </c>
      <c r="X83" s="105">
        <f t="shared" si="7"/>
        <v>0.49967405475880056</v>
      </c>
      <c r="Z83" s="5" t="s">
        <v>4</v>
      </c>
      <c r="AA83" s="5" t="s">
        <v>4</v>
      </c>
      <c r="AB83" s="1" t="s">
        <v>107</v>
      </c>
      <c r="AC83" s="1" t="s">
        <v>785</v>
      </c>
    </row>
    <row r="84" spans="1:29" s="50" customFormat="1" x14ac:dyDescent="0.25">
      <c r="A84" s="8" t="s">
        <v>815</v>
      </c>
      <c r="B84" s="5">
        <v>3</v>
      </c>
      <c r="C84" s="103" t="s">
        <v>790</v>
      </c>
      <c r="D84" s="35">
        <v>14</v>
      </c>
      <c r="E84" s="35">
        <v>58</v>
      </c>
      <c r="F84" s="35">
        <v>46</v>
      </c>
      <c r="G84" s="35">
        <v>7</v>
      </c>
      <c r="H84" s="35">
        <v>10</v>
      </c>
      <c r="I84" s="35">
        <v>8</v>
      </c>
      <c r="J84" s="35">
        <v>2</v>
      </c>
      <c r="K84" s="35">
        <v>0</v>
      </c>
      <c r="L84" s="35">
        <v>0</v>
      </c>
      <c r="M84" s="35">
        <v>6</v>
      </c>
      <c r="N84" s="35">
        <v>11</v>
      </c>
      <c r="O84" s="35">
        <v>9</v>
      </c>
      <c r="P84" s="35">
        <v>0</v>
      </c>
      <c r="Q84" s="35">
        <v>0</v>
      </c>
      <c r="R84" s="35">
        <v>1</v>
      </c>
      <c r="S84" s="35">
        <v>0</v>
      </c>
      <c r="T84" s="35">
        <v>12</v>
      </c>
      <c r="U84" s="105">
        <f t="shared" si="4"/>
        <v>0.21739130434782608</v>
      </c>
      <c r="V84" s="105">
        <f t="shared" si="5"/>
        <v>0.37931034482758619</v>
      </c>
      <c r="W84" s="105">
        <f t="shared" si="6"/>
        <v>0.2608695652173913</v>
      </c>
      <c r="X84" s="105">
        <f t="shared" si="7"/>
        <v>0.64017991004497743</v>
      </c>
      <c r="Z84" s="5" t="s">
        <v>92</v>
      </c>
      <c r="AA84" s="5" t="s">
        <v>92</v>
      </c>
      <c r="AB84" s="50" t="s">
        <v>96</v>
      </c>
      <c r="AC84" s="50" t="s">
        <v>97</v>
      </c>
    </row>
    <row r="85" spans="1:29" s="50" customFormat="1" x14ac:dyDescent="0.25">
      <c r="A85" s="8" t="s">
        <v>710</v>
      </c>
      <c r="B85" s="5">
        <v>4</v>
      </c>
      <c r="C85" s="103" t="s">
        <v>544</v>
      </c>
      <c r="D85" s="35">
        <v>21</v>
      </c>
      <c r="E85" s="35">
        <v>57</v>
      </c>
      <c r="F85" s="35">
        <v>52</v>
      </c>
      <c r="G85" s="35">
        <v>11</v>
      </c>
      <c r="H85" s="35">
        <v>21</v>
      </c>
      <c r="I85" s="35">
        <v>17</v>
      </c>
      <c r="J85" s="35">
        <v>3</v>
      </c>
      <c r="K85" s="35">
        <v>0</v>
      </c>
      <c r="L85" s="35">
        <v>1</v>
      </c>
      <c r="M85" s="35">
        <v>9</v>
      </c>
      <c r="N85" s="35">
        <v>4</v>
      </c>
      <c r="O85" s="35">
        <v>8</v>
      </c>
      <c r="P85" s="35">
        <v>0</v>
      </c>
      <c r="Q85" s="35">
        <v>0</v>
      </c>
      <c r="R85" s="35">
        <v>0</v>
      </c>
      <c r="S85" s="35">
        <v>1</v>
      </c>
      <c r="T85" s="35">
        <v>27</v>
      </c>
      <c r="U85" s="105">
        <f t="shared" si="4"/>
        <v>0.40384615384615385</v>
      </c>
      <c r="V85" s="105">
        <f t="shared" si="5"/>
        <v>0.43859649122807015</v>
      </c>
      <c r="W85" s="105">
        <f t="shared" si="6"/>
        <v>0.51923076923076927</v>
      </c>
      <c r="X85" s="105">
        <f t="shared" si="7"/>
        <v>0.95782726045883937</v>
      </c>
      <c r="Z85" s="5" t="s">
        <v>92</v>
      </c>
      <c r="AA85" s="5" t="s">
        <v>4</v>
      </c>
      <c r="AB85" s="1" t="s">
        <v>117</v>
      </c>
      <c r="AC85" s="1" t="s">
        <v>91</v>
      </c>
    </row>
    <row r="86" spans="1:29" s="50" customFormat="1" x14ac:dyDescent="0.25">
      <c r="A86" s="8" t="s">
        <v>76</v>
      </c>
      <c r="B86" s="5">
        <v>3</v>
      </c>
      <c r="C86" s="103" t="s">
        <v>525</v>
      </c>
      <c r="D86" s="35">
        <v>17</v>
      </c>
      <c r="E86" s="35">
        <v>57</v>
      </c>
      <c r="F86" s="35">
        <v>48</v>
      </c>
      <c r="G86" s="35">
        <v>6</v>
      </c>
      <c r="H86" s="35">
        <v>6</v>
      </c>
      <c r="I86" s="35">
        <v>4</v>
      </c>
      <c r="J86" s="35">
        <v>2</v>
      </c>
      <c r="K86" s="35">
        <v>0</v>
      </c>
      <c r="L86" s="35">
        <v>0</v>
      </c>
      <c r="M86" s="35">
        <v>6</v>
      </c>
      <c r="N86" s="35">
        <v>6</v>
      </c>
      <c r="O86" s="35">
        <v>11</v>
      </c>
      <c r="P86" s="35">
        <v>0</v>
      </c>
      <c r="Q86" s="35">
        <v>2</v>
      </c>
      <c r="R86" s="35">
        <v>1</v>
      </c>
      <c r="S86" s="35">
        <v>0</v>
      </c>
      <c r="T86" s="35">
        <v>8</v>
      </c>
      <c r="U86" s="105">
        <f t="shared" si="4"/>
        <v>0.125</v>
      </c>
      <c r="V86" s="105">
        <f t="shared" si="5"/>
        <v>0.23636363636363636</v>
      </c>
      <c r="W86" s="105">
        <f t="shared" si="6"/>
        <v>0.16666666666666666</v>
      </c>
      <c r="X86" s="105">
        <f t="shared" si="7"/>
        <v>0.40303030303030302</v>
      </c>
      <c r="Z86" s="5" t="s">
        <v>4</v>
      </c>
      <c r="AA86" s="5" t="s">
        <v>4</v>
      </c>
      <c r="AB86" s="1" t="s">
        <v>98</v>
      </c>
      <c r="AC86" s="1" t="s">
        <v>746</v>
      </c>
    </row>
    <row r="87" spans="1:29" s="50" customFormat="1" x14ac:dyDescent="0.25">
      <c r="A87" s="8">
        <v>2022</v>
      </c>
      <c r="B87" s="5">
        <v>1</v>
      </c>
      <c r="C87" s="103" t="s">
        <v>472</v>
      </c>
      <c r="D87" s="35">
        <v>16</v>
      </c>
      <c r="E87" s="35">
        <v>57</v>
      </c>
      <c r="F87" s="35">
        <v>51</v>
      </c>
      <c r="G87" s="35">
        <v>4</v>
      </c>
      <c r="H87" s="35">
        <v>11</v>
      </c>
      <c r="I87" s="35">
        <v>8</v>
      </c>
      <c r="J87" s="35">
        <v>3</v>
      </c>
      <c r="K87" s="35">
        <v>0</v>
      </c>
      <c r="L87" s="35">
        <v>0</v>
      </c>
      <c r="M87" s="35">
        <v>7</v>
      </c>
      <c r="N87" s="35">
        <v>4</v>
      </c>
      <c r="O87" s="35">
        <v>15</v>
      </c>
      <c r="P87" s="35">
        <v>2</v>
      </c>
      <c r="Q87" s="35">
        <v>0</v>
      </c>
      <c r="R87" s="35">
        <v>0</v>
      </c>
      <c r="S87" s="35">
        <v>2</v>
      </c>
      <c r="T87" s="35">
        <v>14</v>
      </c>
      <c r="U87" s="105">
        <f t="shared" si="4"/>
        <v>0.21568627450980393</v>
      </c>
      <c r="V87" s="105">
        <f t="shared" si="5"/>
        <v>0.26315789473684209</v>
      </c>
      <c r="W87" s="105">
        <f t="shared" si="6"/>
        <v>0.27450980392156865</v>
      </c>
      <c r="X87" s="105">
        <f t="shared" si="7"/>
        <v>0.5376676986584108</v>
      </c>
      <c r="Z87" s="5" t="s">
        <v>4</v>
      </c>
      <c r="AA87" s="5" t="s">
        <v>4</v>
      </c>
      <c r="AB87" s="1" t="s">
        <v>148</v>
      </c>
      <c r="AC87" s="1" t="s">
        <v>215</v>
      </c>
    </row>
    <row r="88" spans="1:29" s="50" customFormat="1" x14ac:dyDescent="0.25">
      <c r="A88" s="7" t="s">
        <v>706</v>
      </c>
      <c r="B88" s="5">
        <v>5</v>
      </c>
      <c r="C88" s="103" t="s">
        <v>528</v>
      </c>
      <c r="D88" s="104">
        <v>26</v>
      </c>
      <c r="E88" s="104">
        <v>55</v>
      </c>
      <c r="F88" s="104">
        <v>41</v>
      </c>
      <c r="G88" s="104">
        <v>10</v>
      </c>
      <c r="H88" s="104">
        <v>5</v>
      </c>
      <c r="I88" s="104">
        <v>4</v>
      </c>
      <c r="J88" s="104">
        <v>1</v>
      </c>
      <c r="K88" s="104">
        <v>0</v>
      </c>
      <c r="L88" s="104">
        <v>0</v>
      </c>
      <c r="M88" s="104">
        <v>3</v>
      </c>
      <c r="N88" s="104">
        <v>12</v>
      </c>
      <c r="O88" s="104">
        <v>15</v>
      </c>
      <c r="P88" s="104">
        <v>0</v>
      </c>
      <c r="Q88" s="104">
        <v>1</v>
      </c>
      <c r="R88" s="104">
        <v>1</v>
      </c>
      <c r="S88" s="104">
        <v>0</v>
      </c>
      <c r="T88" s="104">
        <v>6</v>
      </c>
      <c r="U88" s="105">
        <f t="shared" si="4"/>
        <v>0.12195121951219512</v>
      </c>
      <c r="V88" s="105">
        <f t="shared" si="5"/>
        <v>0.33333333333333331</v>
      </c>
      <c r="W88" s="105">
        <f t="shared" si="6"/>
        <v>0.14634146341463414</v>
      </c>
      <c r="X88" s="105">
        <f t="shared" si="7"/>
        <v>0.47967479674796742</v>
      </c>
      <c r="Z88" s="5" t="s">
        <v>4</v>
      </c>
      <c r="AA88" s="5" t="s">
        <v>4</v>
      </c>
      <c r="AB88" s="1" t="s">
        <v>90</v>
      </c>
      <c r="AC88" s="1"/>
    </row>
    <row r="89" spans="1:29" s="50" customFormat="1" x14ac:dyDescent="0.25">
      <c r="A89" s="8" t="s">
        <v>250</v>
      </c>
      <c r="B89" s="5">
        <v>4</v>
      </c>
      <c r="C89" s="103" t="s">
        <v>239</v>
      </c>
      <c r="D89" s="35">
        <v>15</v>
      </c>
      <c r="E89" s="35">
        <v>55</v>
      </c>
      <c r="F89" s="35">
        <v>44</v>
      </c>
      <c r="G89" s="35">
        <v>3</v>
      </c>
      <c r="H89" s="35">
        <v>11</v>
      </c>
      <c r="I89" s="35">
        <v>7</v>
      </c>
      <c r="J89" s="35">
        <v>3</v>
      </c>
      <c r="K89" s="35">
        <v>0</v>
      </c>
      <c r="L89" s="35">
        <v>1</v>
      </c>
      <c r="M89" s="35">
        <v>8</v>
      </c>
      <c r="N89" s="35">
        <v>5</v>
      </c>
      <c r="O89" s="35">
        <v>8</v>
      </c>
      <c r="P89" s="35">
        <v>0</v>
      </c>
      <c r="Q89" s="35">
        <v>3</v>
      </c>
      <c r="R89" s="35">
        <v>3</v>
      </c>
      <c r="S89" s="35">
        <v>0</v>
      </c>
      <c r="T89" s="35">
        <v>17</v>
      </c>
      <c r="U89" s="105">
        <f t="shared" si="4"/>
        <v>0.25</v>
      </c>
      <c r="V89" s="105">
        <f t="shared" si="5"/>
        <v>0.36538461538461536</v>
      </c>
      <c r="W89" s="105">
        <f t="shared" si="6"/>
        <v>0.38636363636363635</v>
      </c>
      <c r="X89" s="105">
        <f t="shared" si="7"/>
        <v>0.75174825174825166</v>
      </c>
      <c r="Z89" s="5" t="s">
        <v>92</v>
      </c>
      <c r="AA89" s="5" t="s">
        <v>4</v>
      </c>
      <c r="AB89" s="1" t="s">
        <v>90</v>
      </c>
      <c r="AC89" s="1" t="s">
        <v>742</v>
      </c>
    </row>
    <row r="90" spans="1:29" s="50" customFormat="1" x14ac:dyDescent="0.25">
      <c r="A90" s="8" t="s">
        <v>693</v>
      </c>
      <c r="B90" s="5">
        <v>2</v>
      </c>
      <c r="C90" s="103" t="s">
        <v>491</v>
      </c>
      <c r="D90" s="35">
        <v>14</v>
      </c>
      <c r="E90" s="35">
        <v>54</v>
      </c>
      <c r="F90" s="35">
        <v>48</v>
      </c>
      <c r="G90" s="35">
        <v>8</v>
      </c>
      <c r="H90" s="35">
        <v>13</v>
      </c>
      <c r="I90" s="35">
        <v>7</v>
      </c>
      <c r="J90" s="35">
        <v>3</v>
      </c>
      <c r="K90" s="35">
        <v>0</v>
      </c>
      <c r="L90" s="35">
        <v>3</v>
      </c>
      <c r="M90" s="35">
        <v>7</v>
      </c>
      <c r="N90" s="35">
        <v>6</v>
      </c>
      <c r="O90" s="35">
        <v>15</v>
      </c>
      <c r="P90" s="35">
        <v>2</v>
      </c>
      <c r="Q90" s="35">
        <v>0</v>
      </c>
      <c r="R90" s="35">
        <v>0</v>
      </c>
      <c r="S90" s="35">
        <v>0</v>
      </c>
      <c r="T90" s="35">
        <v>25</v>
      </c>
      <c r="U90" s="105">
        <f t="shared" si="4"/>
        <v>0.27083333333333331</v>
      </c>
      <c r="V90" s="105">
        <f t="shared" si="5"/>
        <v>0.35185185185185186</v>
      </c>
      <c r="W90" s="105">
        <f t="shared" si="6"/>
        <v>0.52083333333333337</v>
      </c>
      <c r="X90" s="105">
        <f t="shared" si="7"/>
        <v>0.87268518518518523</v>
      </c>
      <c r="Z90" s="5" t="s">
        <v>4</v>
      </c>
      <c r="AA90" s="5" t="s">
        <v>4</v>
      </c>
      <c r="AB90" s="50" t="s">
        <v>259</v>
      </c>
      <c r="AC90" s="50" t="s">
        <v>215</v>
      </c>
    </row>
    <row r="91" spans="1:29" s="50" customFormat="1" x14ac:dyDescent="0.25">
      <c r="A91" s="8" t="s">
        <v>819</v>
      </c>
      <c r="B91" s="5">
        <v>4</v>
      </c>
      <c r="C91" s="103" t="s">
        <v>502</v>
      </c>
      <c r="D91" s="35">
        <v>17</v>
      </c>
      <c r="E91" s="35">
        <v>50</v>
      </c>
      <c r="F91" s="35">
        <v>47</v>
      </c>
      <c r="G91" s="35">
        <v>4</v>
      </c>
      <c r="H91" s="35">
        <v>16</v>
      </c>
      <c r="I91" s="35">
        <v>11</v>
      </c>
      <c r="J91" s="35">
        <v>5</v>
      </c>
      <c r="K91" s="35">
        <v>0</v>
      </c>
      <c r="L91" s="35">
        <v>0</v>
      </c>
      <c r="M91" s="35">
        <v>6</v>
      </c>
      <c r="N91" s="35">
        <v>3</v>
      </c>
      <c r="O91" s="35">
        <v>6</v>
      </c>
      <c r="P91" s="35">
        <v>0</v>
      </c>
      <c r="Q91" s="35">
        <v>0</v>
      </c>
      <c r="R91" s="35">
        <v>0</v>
      </c>
      <c r="S91" s="35">
        <v>0</v>
      </c>
      <c r="T91" s="35">
        <v>21</v>
      </c>
      <c r="U91" s="105">
        <f t="shared" si="4"/>
        <v>0.34042553191489361</v>
      </c>
      <c r="V91" s="105">
        <f t="shared" si="5"/>
        <v>0.38</v>
      </c>
      <c r="W91" s="105">
        <f t="shared" si="6"/>
        <v>0.44680851063829785</v>
      </c>
      <c r="X91" s="105">
        <f t="shared" si="7"/>
        <v>0.82680851063829786</v>
      </c>
      <c r="Z91" s="5" t="s">
        <v>4</v>
      </c>
      <c r="AA91" s="5" t="s">
        <v>4</v>
      </c>
      <c r="AB91" s="50" t="s">
        <v>106</v>
      </c>
    </row>
    <row r="92" spans="1:29" s="50" customFormat="1" x14ac:dyDescent="0.25">
      <c r="A92" s="8" t="s">
        <v>816</v>
      </c>
      <c r="B92" s="5">
        <v>5</v>
      </c>
      <c r="C92" s="103" t="s">
        <v>487</v>
      </c>
      <c r="D92" s="35">
        <v>18</v>
      </c>
      <c r="E92" s="35">
        <v>49</v>
      </c>
      <c r="F92" s="35">
        <v>45</v>
      </c>
      <c r="G92" s="35">
        <v>2</v>
      </c>
      <c r="H92" s="35">
        <v>8</v>
      </c>
      <c r="I92" s="35">
        <v>8</v>
      </c>
      <c r="J92" s="35">
        <v>0</v>
      </c>
      <c r="K92" s="35">
        <v>0</v>
      </c>
      <c r="L92" s="35">
        <v>0</v>
      </c>
      <c r="M92" s="35">
        <v>5</v>
      </c>
      <c r="N92" s="35">
        <v>2</v>
      </c>
      <c r="O92" s="35">
        <v>10</v>
      </c>
      <c r="P92" s="35">
        <v>1</v>
      </c>
      <c r="Q92" s="35">
        <v>0</v>
      </c>
      <c r="R92" s="35">
        <v>1</v>
      </c>
      <c r="S92" s="35">
        <v>1</v>
      </c>
      <c r="T92" s="35">
        <v>8</v>
      </c>
      <c r="U92" s="105">
        <f t="shared" si="4"/>
        <v>0.17777777777777778</v>
      </c>
      <c r="V92" s="105">
        <f t="shared" si="5"/>
        <v>0.22448979591836735</v>
      </c>
      <c r="W92" s="105">
        <f t="shared" si="6"/>
        <v>0.17777777777777778</v>
      </c>
      <c r="X92" s="105">
        <f t="shared" si="7"/>
        <v>0.40226757369614513</v>
      </c>
      <c r="Z92" s="5" t="s">
        <v>4</v>
      </c>
      <c r="AA92" s="5" t="s">
        <v>4</v>
      </c>
      <c r="AB92" s="50" t="s">
        <v>151</v>
      </c>
      <c r="AC92" s="50" t="s">
        <v>150</v>
      </c>
    </row>
    <row r="93" spans="1:29" s="50" customFormat="1" x14ac:dyDescent="0.25">
      <c r="A93" s="8">
        <v>2021</v>
      </c>
      <c r="B93" s="5">
        <v>1</v>
      </c>
      <c r="C93" s="103" t="s">
        <v>498</v>
      </c>
      <c r="D93" s="35">
        <v>11</v>
      </c>
      <c r="E93" s="35">
        <v>49</v>
      </c>
      <c r="F93" s="35">
        <v>41</v>
      </c>
      <c r="G93" s="35">
        <v>9</v>
      </c>
      <c r="H93" s="35">
        <v>12</v>
      </c>
      <c r="I93" s="35">
        <v>10</v>
      </c>
      <c r="J93" s="35">
        <v>2</v>
      </c>
      <c r="K93" s="35">
        <v>0</v>
      </c>
      <c r="L93" s="35">
        <v>0</v>
      </c>
      <c r="M93" s="35">
        <v>4</v>
      </c>
      <c r="N93" s="35">
        <v>7</v>
      </c>
      <c r="O93" s="35">
        <v>6</v>
      </c>
      <c r="P93" s="35">
        <v>2</v>
      </c>
      <c r="Q93" s="35">
        <v>0</v>
      </c>
      <c r="R93" s="35">
        <v>1</v>
      </c>
      <c r="S93" s="35">
        <v>0</v>
      </c>
      <c r="T93" s="35">
        <v>14</v>
      </c>
      <c r="U93" s="105">
        <f t="shared" si="4"/>
        <v>0.29268292682926828</v>
      </c>
      <c r="V93" s="105">
        <f t="shared" si="5"/>
        <v>0.40816326530612246</v>
      </c>
      <c r="W93" s="105">
        <f t="shared" si="6"/>
        <v>0.34146341463414637</v>
      </c>
      <c r="X93" s="105">
        <f t="shared" si="7"/>
        <v>0.74962667994026888</v>
      </c>
      <c r="Z93" s="5" t="s">
        <v>92</v>
      </c>
      <c r="AA93" s="5" t="s">
        <v>4</v>
      </c>
      <c r="AB93" s="50" t="s">
        <v>153</v>
      </c>
      <c r="AC93" s="50" t="s">
        <v>118</v>
      </c>
    </row>
    <row r="94" spans="1:29" s="50" customFormat="1" x14ac:dyDescent="0.25">
      <c r="A94" s="8">
        <v>2004</v>
      </c>
      <c r="B94" s="5">
        <v>1</v>
      </c>
      <c r="C94" s="103" t="s">
        <v>695</v>
      </c>
      <c r="D94" s="35">
        <v>15</v>
      </c>
      <c r="E94" s="35">
        <v>49</v>
      </c>
      <c r="F94" s="35">
        <v>38</v>
      </c>
      <c r="G94" s="35">
        <v>3</v>
      </c>
      <c r="H94" s="35">
        <v>4</v>
      </c>
      <c r="I94" s="35">
        <v>3</v>
      </c>
      <c r="J94" s="35">
        <v>1</v>
      </c>
      <c r="K94" s="35">
        <v>0</v>
      </c>
      <c r="L94" s="35">
        <v>0</v>
      </c>
      <c r="M94" s="35">
        <v>5</v>
      </c>
      <c r="N94" s="35">
        <v>5</v>
      </c>
      <c r="O94" s="35">
        <v>15</v>
      </c>
      <c r="P94" s="35">
        <v>1</v>
      </c>
      <c r="Q94" s="35">
        <v>1</v>
      </c>
      <c r="R94" s="35">
        <v>3</v>
      </c>
      <c r="S94" s="35">
        <v>2</v>
      </c>
      <c r="T94" s="35">
        <v>5</v>
      </c>
      <c r="U94" s="105">
        <f t="shared" si="4"/>
        <v>0.10526315789473684</v>
      </c>
      <c r="V94" s="105">
        <f t="shared" si="5"/>
        <v>0.25</v>
      </c>
      <c r="W94" s="105">
        <f t="shared" si="6"/>
        <v>0.13157894736842105</v>
      </c>
      <c r="X94" s="105">
        <f t="shared" si="7"/>
        <v>0.38157894736842102</v>
      </c>
      <c r="Z94" s="5" t="s">
        <v>4</v>
      </c>
      <c r="AA94" s="5" t="s">
        <v>4</v>
      </c>
      <c r="AB94" s="1" t="s">
        <v>90</v>
      </c>
      <c r="AC94" s="1"/>
    </row>
    <row r="95" spans="1:29" s="50" customFormat="1" x14ac:dyDescent="0.25">
      <c r="A95" s="8" t="s">
        <v>816</v>
      </c>
      <c r="B95" s="5">
        <v>5</v>
      </c>
      <c r="C95" s="103" t="s">
        <v>484</v>
      </c>
      <c r="D95" s="35">
        <v>18</v>
      </c>
      <c r="E95" s="35">
        <v>46</v>
      </c>
      <c r="F95" s="35">
        <v>42</v>
      </c>
      <c r="G95" s="35">
        <v>10</v>
      </c>
      <c r="H95" s="35">
        <v>19</v>
      </c>
      <c r="I95" s="35">
        <v>17</v>
      </c>
      <c r="J95" s="35">
        <v>1</v>
      </c>
      <c r="K95" s="35">
        <v>0</v>
      </c>
      <c r="L95" s="35">
        <v>1</v>
      </c>
      <c r="M95" s="35">
        <v>11</v>
      </c>
      <c r="N95" s="35">
        <v>4</v>
      </c>
      <c r="O95" s="35">
        <v>4</v>
      </c>
      <c r="P95" s="35">
        <v>2</v>
      </c>
      <c r="Q95" s="35">
        <v>0</v>
      </c>
      <c r="R95" s="35">
        <v>0</v>
      </c>
      <c r="S95" s="35">
        <v>0</v>
      </c>
      <c r="T95" s="35">
        <v>23</v>
      </c>
      <c r="U95" s="105">
        <f t="shared" si="4"/>
        <v>0.45238095238095238</v>
      </c>
      <c r="V95" s="105">
        <f t="shared" si="5"/>
        <v>0.5</v>
      </c>
      <c r="W95" s="105">
        <f t="shared" si="6"/>
        <v>0.54761904761904767</v>
      </c>
      <c r="X95" s="105">
        <f t="shared" si="7"/>
        <v>1.0476190476190477</v>
      </c>
      <c r="Z95" s="5" t="s">
        <v>92</v>
      </c>
      <c r="AA95" s="5" t="s">
        <v>4</v>
      </c>
      <c r="AB95" s="50" t="s">
        <v>151</v>
      </c>
      <c r="AC95" s="50" t="s">
        <v>152</v>
      </c>
    </row>
    <row r="96" spans="1:29" s="50" customFormat="1" x14ac:dyDescent="0.25">
      <c r="A96" s="8" t="s">
        <v>716</v>
      </c>
      <c r="B96" s="5">
        <v>2</v>
      </c>
      <c r="C96" s="103" t="s">
        <v>342</v>
      </c>
      <c r="D96" s="35">
        <v>12</v>
      </c>
      <c r="E96" s="35">
        <v>44</v>
      </c>
      <c r="F96" s="35">
        <v>39</v>
      </c>
      <c r="G96" s="35">
        <v>6</v>
      </c>
      <c r="H96" s="35">
        <v>12</v>
      </c>
      <c r="I96" s="35">
        <v>11</v>
      </c>
      <c r="J96" s="35">
        <v>0</v>
      </c>
      <c r="K96" s="35">
        <v>0</v>
      </c>
      <c r="L96" s="35">
        <v>1</v>
      </c>
      <c r="M96" s="35">
        <v>7</v>
      </c>
      <c r="N96" s="35">
        <v>5</v>
      </c>
      <c r="O96" s="35">
        <v>14</v>
      </c>
      <c r="P96" s="35">
        <v>2</v>
      </c>
      <c r="Q96" s="35">
        <v>0</v>
      </c>
      <c r="R96" s="35">
        <v>0</v>
      </c>
      <c r="S96" s="35">
        <v>0</v>
      </c>
      <c r="T96" s="35">
        <v>15</v>
      </c>
      <c r="U96" s="105">
        <f t="shared" si="4"/>
        <v>0.30769230769230771</v>
      </c>
      <c r="V96" s="105">
        <f t="shared" si="5"/>
        <v>0.38636363636363635</v>
      </c>
      <c r="W96" s="105">
        <f t="shared" si="6"/>
        <v>0.38461538461538464</v>
      </c>
      <c r="X96" s="105">
        <f t="shared" si="7"/>
        <v>0.77097902097902105</v>
      </c>
      <c r="Z96" s="5" t="s">
        <v>4</v>
      </c>
      <c r="AA96" s="5" t="s">
        <v>4</v>
      </c>
      <c r="AB96" s="50" t="s">
        <v>185</v>
      </c>
    </row>
    <row r="97" spans="1:29" s="50" customFormat="1" x14ac:dyDescent="0.25">
      <c r="A97" s="7" t="s">
        <v>43</v>
      </c>
      <c r="B97" s="5">
        <v>5</v>
      </c>
      <c r="C97" s="103" t="s">
        <v>557</v>
      </c>
      <c r="D97" s="104">
        <v>13</v>
      </c>
      <c r="E97" s="104">
        <v>44</v>
      </c>
      <c r="F97" s="104">
        <v>38</v>
      </c>
      <c r="G97" s="104">
        <v>8</v>
      </c>
      <c r="H97" s="104">
        <v>8</v>
      </c>
      <c r="I97" s="104">
        <v>8</v>
      </c>
      <c r="J97" s="104">
        <v>0</v>
      </c>
      <c r="K97" s="104">
        <v>0</v>
      </c>
      <c r="L97" s="104">
        <v>0</v>
      </c>
      <c r="M97" s="104">
        <v>7</v>
      </c>
      <c r="N97" s="104">
        <v>6</v>
      </c>
      <c r="O97" s="104">
        <v>9</v>
      </c>
      <c r="P97" s="104">
        <v>3</v>
      </c>
      <c r="Q97" s="104">
        <v>0</v>
      </c>
      <c r="R97" s="104">
        <v>0</v>
      </c>
      <c r="S97" s="104">
        <v>0</v>
      </c>
      <c r="T97" s="104">
        <v>8</v>
      </c>
      <c r="U97" s="105">
        <f t="shared" si="4"/>
        <v>0.21052631578947367</v>
      </c>
      <c r="V97" s="105">
        <f t="shared" si="5"/>
        <v>0.31818181818181818</v>
      </c>
      <c r="W97" s="105">
        <f t="shared" si="6"/>
        <v>0.21052631578947367</v>
      </c>
      <c r="X97" s="105">
        <f t="shared" si="7"/>
        <v>0.52870813397129179</v>
      </c>
      <c r="Z97" s="5" t="s">
        <v>4</v>
      </c>
      <c r="AA97" s="5" t="s">
        <v>4</v>
      </c>
      <c r="AB97" s="1" t="s">
        <v>93</v>
      </c>
      <c r="AC97" s="1" t="s">
        <v>111</v>
      </c>
    </row>
    <row r="98" spans="1:29" s="50" customFormat="1" x14ac:dyDescent="0.25">
      <c r="A98" s="8">
        <v>2008</v>
      </c>
      <c r="B98" s="5">
        <v>1</v>
      </c>
      <c r="C98" s="103" t="s">
        <v>543</v>
      </c>
      <c r="D98" s="35">
        <v>14</v>
      </c>
      <c r="E98" s="35">
        <v>43</v>
      </c>
      <c r="F98" s="35">
        <v>37</v>
      </c>
      <c r="G98" s="35">
        <v>5</v>
      </c>
      <c r="H98" s="35">
        <v>8</v>
      </c>
      <c r="I98" s="35">
        <v>6</v>
      </c>
      <c r="J98" s="35">
        <v>2</v>
      </c>
      <c r="K98" s="35">
        <v>0</v>
      </c>
      <c r="L98" s="35">
        <v>0</v>
      </c>
      <c r="M98" s="35">
        <v>7</v>
      </c>
      <c r="N98" s="35">
        <v>2</v>
      </c>
      <c r="O98" s="35">
        <v>8</v>
      </c>
      <c r="P98" s="35">
        <v>0</v>
      </c>
      <c r="Q98" s="35">
        <v>3</v>
      </c>
      <c r="R98" s="35">
        <v>1</v>
      </c>
      <c r="S98" s="35">
        <v>0</v>
      </c>
      <c r="T98" s="35">
        <v>10</v>
      </c>
      <c r="U98" s="105">
        <f t="shared" si="4"/>
        <v>0.21621621621621623</v>
      </c>
      <c r="V98" s="105">
        <f t="shared" si="5"/>
        <v>0.27500000000000002</v>
      </c>
      <c r="W98" s="105">
        <f t="shared" si="6"/>
        <v>0.27027027027027029</v>
      </c>
      <c r="X98" s="105">
        <f t="shared" si="7"/>
        <v>0.54527027027027031</v>
      </c>
      <c r="Z98" s="5" t="s">
        <v>92</v>
      </c>
      <c r="AA98" s="5" t="s">
        <v>92</v>
      </c>
      <c r="AB98" s="1" t="s">
        <v>188</v>
      </c>
      <c r="AC98" s="1" t="s">
        <v>101</v>
      </c>
    </row>
    <row r="99" spans="1:29" s="50" customFormat="1" x14ac:dyDescent="0.25">
      <c r="A99" s="8">
        <v>2005</v>
      </c>
      <c r="B99" s="5">
        <v>1</v>
      </c>
      <c r="C99" s="103" t="s">
        <v>514</v>
      </c>
      <c r="D99" s="35">
        <v>11</v>
      </c>
      <c r="E99" s="35">
        <v>43</v>
      </c>
      <c r="F99" s="35">
        <v>38</v>
      </c>
      <c r="G99" s="35">
        <v>6</v>
      </c>
      <c r="H99" s="35">
        <v>15</v>
      </c>
      <c r="I99" s="35">
        <v>13</v>
      </c>
      <c r="J99" s="35">
        <v>2</v>
      </c>
      <c r="K99" s="35">
        <v>0</v>
      </c>
      <c r="L99" s="35">
        <v>0</v>
      </c>
      <c r="M99" s="35">
        <v>7</v>
      </c>
      <c r="N99" s="35">
        <v>3</v>
      </c>
      <c r="O99" s="35">
        <v>9</v>
      </c>
      <c r="P99" s="35">
        <v>2</v>
      </c>
      <c r="Q99" s="35">
        <v>2</v>
      </c>
      <c r="R99" s="35">
        <v>0</v>
      </c>
      <c r="S99" s="35">
        <v>0</v>
      </c>
      <c r="T99" s="35">
        <v>17</v>
      </c>
      <c r="U99" s="105">
        <f t="shared" si="4"/>
        <v>0.39473684210526316</v>
      </c>
      <c r="V99" s="105">
        <f t="shared" si="5"/>
        <v>0.43902439024390244</v>
      </c>
      <c r="W99" s="105">
        <f t="shared" si="6"/>
        <v>0.44736842105263158</v>
      </c>
      <c r="X99" s="105">
        <f t="shared" si="7"/>
        <v>0.88639281129653402</v>
      </c>
      <c r="Z99" s="5" t="s">
        <v>4</v>
      </c>
      <c r="AA99" s="5" t="s">
        <v>4</v>
      </c>
      <c r="AB99" s="1" t="s">
        <v>743</v>
      </c>
      <c r="AC99" s="1" t="s">
        <v>137</v>
      </c>
    </row>
    <row r="100" spans="1:29" s="50" customFormat="1" x14ac:dyDescent="0.25">
      <c r="A100" s="8" t="s">
        <v>66</v>
      </c>
      <c r="B100" s="5">
        <v>2</v>
      </c>
      <c r="C100" s="103" t="s">
        <v>660</v>
      </c>
      <c r="D100" s="35">
        <v>10</v>
      </c>
      <c r="E100" s="35">
        <v>41</v>
      </c>
      <c r="F100" s="35">
        <v>38</v>
      </c>
      <c r="G100" s="35">
        <v>3</v>
      </c>
      <c r="H100" s="35">
        <v>12</v>
      </c>
      <c r="I100" s="35">
        <v>10</v>
      </c>
      <c r="J100" s="35">
        <v>1</v>
      </c>
      <c r="K100" s="35">
        <v>1</v>
      </c>
      <c r="L100" s="35">
        <v>0</v>
      </c>
      <c r="M100" s="35">
        <v>7</v>
      </c>
      <c r="N100" s="35">
        <v>2</v>
      </c>
      <c r="O100" s="35">
        <v>3</v>
      </c>
      <c r="P100" s="35">
        <v>2</v>
      </c>
      <c r="Q100" s="35">
        <v>0</v>
      </c>
      <c r="R100" s="35">
        <v>0</v>
      </c>
      <c r="S100" s="35">
        <v>1</v>
      </c>
      <c r="T100" s="35">
        <v>15</v>
      </c>
      <c r="U100" s="105">
        <f t="shared" si="4"/>
        <v>0.31578947368421051</v>
      </c>
      <c r="V100" s="105">
        <f t="shared" si="5"/>
        <v>0.34146341463414637</v>
      </c>
      <c r="W100" s="105">
        <f t="shared" si="6"/>
        <v>0.39473684210526316</v>
      </c>
      <c r="X100" s="105">
        <f t="shared" si="7"/>
        <v>0.73620025673940948</v>
      </c>
      <c r="Z100" s="5" t="s">
        <v>92</v>
      </c>
      <c r="AA100" s="5" t="s">
        <v>4</v>
      </c>
      <c r="AB100" s="50" t="s">
        <v>121</v>
      </c>
      <c r="AC100" s="50" t="s">
        <v>167</v>
      </c>
    </row>
    <row r="101" spans="1:29" s="50" customFormat="1" x14ac:dyDescent="0.25">
      <c r="A101" s="8" t="s">
        <v>257</v>
      </c>
      <c r="B101" s="5">
        <v>2</v>
      </c>
      <c r="C101" s="103" t="s">
        <v>501</v>
      </c>
      <c r="D101" s="35">
        <v>11</v>
      </c>
      <c r="E101" s="35">
        <v>41</v>
      </c>
      <c r="F101" s="35">
        <v>37</v>
      </c>
      <c r="G101" s="35">
        <v>7</v>
      </c>
      <c r="H101" s="35">
        <v>10</v>
      </c>
      <c r="I101" s="35">
        <v>8</v>
      </c>
      <c r="J101" s="35">
        <v>1</v>
      </c>
      <c r="K101" s="35">
        <v>1</v>
      </c>
      <c r="L101" s="35">
        <v>0</v>
      </c>
      <c r="M101" s="35">
        <v>4</v>
      </c>
      <c r="N101" s="35">
        <v>3</v>
      </c>
      <c r="O101" s="35">
        <v>5</v>
      </c>
      <c r="P101" s="35">
        <v>0</v>
      </c>
      <c r="Q101" s="35">
        <v>0</v>
      </c>
      <c r="R101" s="35">
        <v>1</v>
      </c>
      <c r="S101" s="35">
        <v>0</v>
      </c>
      <c r="T101" s="35">
        <v>13</v>
      </c>
      <c r="U101" s="105">
        <f t="shared" si="4"/>
        <v>0.27027027027027029</v>
      </c>
      <c r="V101" s="105">
        <f t="shared" si="5"/>
        <v>0.34146341463414637</v>
      </c>
      <c r="W101" s="105">
        <f t="shared" si="6"/>
        <v>0.35135135135135137</v>
      </c>
      <c r="X101" s="105">
        <f t="shared" si="7"/>
        <v>0.69281476598549774</v>
      </c>
      <c r="Z101" s="5" t="s">
        <v>92</v>
      </c>
      <c r="AA101" s="5" t="s">
        <v>4</v>
      </c>
      <c r="AB101" s="50" t="s">
        <v>121</v>
      </c>
      <c r="AC101" s="50" t="s">
        <v>169</v>
      </c>
    </row>
    <row r="102" spans="1:29" s="50" customFormat="1" x14ac:dyDescent="0.25">
      <c r="A102" s="8">
        <v>2004</v>
      </c>
      <c r="B102" s="5">
        <v>1</v>
      </c>
      <c r="C102" s="103" t="s">
        <v>223</v>
      </c>
      <c r="D102" s="35">
        <v>10</v>
      </c>
      <c r="E102" s="35">
        <v>40</v>
      </c>
      <c r="F102" s="35">
        <v>34</v>
      </c>
      <c r="G102" s="35">
        <v>8</v>
      </c>
      <c r="H102" s="35">
        <v>6</v>
      </c>
      <c r="I102" s="35">
        <v>3</v>
      </c>
      <c r="J102" s="35">
        <v>2</v>
      </c>
      <c r="K102" s="35">
        <v>0</v>
      </c>
      <c r="L102" s="35">
        <v>1</v>
      </c>
      <c r="M102" s="35">
        <v>4</v>
      </c>
      <c r="N102" s="35">
        <v>4</v>
      </c>
      <c r="O102" s="35">
        <v>10</v>
      </c>
      <c r="P102" s="35">
        <v>3</v>
      </c>
      <c r="Q102" s="35">
        <v>0</v>
      </c>
      <c r="R102" s="35">
        <v>2</v>
      </c>
      <c r="S102" s="35">
        <v>0</v>
      </c>
      <c r="T102" s="35">
        <v>11</v>
      </c>
      <c r="U102" s="105">
        <f t="shared" si="4"/>
        <v>0.17647058823529413</v>
      </c>
      <c r="V102" s="105">
        <f t="shared" si="5"/>
        <v>0.3</v>
      </c>
      <c r="W102" s="105">
        <f t="shared" si="6"/>
        <v>0.3235294117647059</v>
      </c>
      <c r="X102" s="105">
        <f t="shared" si="7"/>
        <v>0.62352941176470589</v>
      </c>
      <c r="Z102" s="5" t="s">
        <v>4</v>
      </c>
      <c r="AA102" s="5" t="s">
        <v>4</v>
      </c>
      <c r="AB102" s="1" t="s">
        <v>93</v>
      </c>
      <c r="AC102" s="1"/>
    </row>
    <row r="103" spans="1:29" s="50" customFormat="1" x14ac:dyDescent="0.25">
      <c r="A103" s="8" t="s">
        <v>248</v>
      </c>
      <c r="B103" s="5">
        <v>2</v>
      </c>
      <c r="C103" s="103" t="s">
        <v>231</v>
      </c>
      <c r="D103" s="35">
        <v>11</v>
      </c>
      <c r="E103" s="35">
        <v>39</v>
      </c>
      <c r="F103" s="35">
        <v>35</v>
      </c>
      <c r="G103" s="35">
        <v>4</v>
      </c>
      <c r="H103" s="35">
        <v>5</v>
      </c>
      <c r="I103" s="35">
        <v>4</v>
      </c>
      <c r="J103" s="35">
        <v>1</v>
      </c>
      <c r="K103" s="35">
        <v>0</v>
      </c>
      <c r="L103" s="35">
        <v>0</v>
      </c>
      <c r="M103" s="35">
        <v>3</v>
      </c>
      <c r="N103" s="35">
        <v>3</v>
      </c>
      <c r="O103" s="35">
        <v>17</v>
      </c>
      <c r="P103" s="35">
        <v>0</v>
      </c>
      <c r="Q103" s="35">
        <v>0</v>
      </c>
      <c r="R103" s="35">
        <v>1</v>
      </c>
      <c r="S103" s="35">
        <v>0</v>
      </c>
      <c r="T103" s="35">
        <v>6</v>
      </c>
      <c r="U103" s="105">
        <f t="shared" si="4"/>
        <v>0.14285714285714285</v>
      </c>
      <c r="V103" s="105">
        <f t="shared" si="5"/>
        <v>0.23076923076923078</v>
      </c>
      <c r="W103" s="105">
        <f t="shared" si="6"/>
        <v>0.17142857142857143</v>
      </c>
      <c r="X103" s="105">
        <f t="shared" si="7"/>
        <v>0.40219780219780221</v>
      </c>
      <c r="Z103" s="5" t="s">
        <v>4</v>
      </c>
      <c r="AA103" s="5" t="s">
        <v>4</v>
      </c>
      <c r="AB103" s="1" t="s">
        <v>93</v>
      </c>
      <c r="AC103" s="1"/>
    </row>
    <row r="104" spans="1:29" s="50" customFormat="1" x14ac:dyDescent="0.25">
      <c r="A104" s="7">
        <v>2013</v>
      </c>
      <c r="B104" s="5">
        <v>1</v>
      </c>
      <c r="C104" s="103" t="s">
        <v>593</v>
      </c>
      <c r="D104" s="104">
        <v>9</v>
      </c>
      <c r="E104" s="104">
        <v>39</v>
      </c>
      <c r="F104" s="104">
        <v>32</v>
      </c>
      <c r="G104" s="104">
        <v>9</v>
      </c>
      <c r="H104" s="104">
        <v>10</v>
      </c>
      <c r="I104" s="104">
        <v>4</v>
      </c>
      <c r="J104" s="104">
        <v>5</v>
      </c>
      <c r="K104" s="104">
        <v>0</v>
      </c>
      <c r="L104" s="104">
        <v>1</v>
      </c>
      <c r="M104" s="104">
        <v>8</v>
      </c>
      <c r="N104" s="104">
        <v>3</v>
      </c>
      <c r="O104" s="104">
        <v>8</v>
      </c>
      <c r="P104" s="104">
        <v>2</v>
      </c>
      <c r="Q104" s="104">
        <v>0</v>
      </c>
      <c r="R104" s="104">
        <v>3</v>
      </c>
      <c r="S104" s="104">
        <v>1</v>
      </c>
      <c r="T104" s="104">
        <v>18</v>
      </c>
      <c r="U104" s="105">
        <f t="shared" si="4"/>
        <v>0.3125</v>
      </c>
      <c r="V104" s="105">
        <f t="shared" si="5"/>
        <v>0.41025641025641024</v>
      </c>
      <c r="W104" s="105">
        <f t="shared" si="6"/>
        <v>0.5625</v>
      </c>
      <c r="X104" s="105">
        <f t="shared" si="7"/>
        <v>0.97275641025641024</v>
      </c>
      <c r="Z104" s="5" t="s">
        <v>4</v>
      </c>
      <c r="AA104" s="5" t="s">
        <v>4</v>
      </c>
      <c r="AB104" s="50" t="s">
        <v>188</v>
      </c>
      <c r="AC104" s="50" t="s">
        <v>189</v>
      </c>
    </row>
    <row r="105" spans="1:29" s="50" customFormat="1" x14ac:dyDescent="0.25">
      <c r="A105" s="8">
        <v>2004</v>
      </c>
      <c r="B105" s="5">
        <v>1</v>
      </c>
      <c r="C105" s="103" t="s">
        <v>696</v>
      </c>
      <c r="D105" s="35">
        <v>13</v>
      </c>
      <c r="E105" s="35">
        <v>39</v>
      </c>
      <c r="F105" s="35">
        <v>36</v>
      </c>
      <c r="G105" s="35">
        <v>3</v>
      </c>
      <c r="H105" s="35">
        <v>6</v>
      </c>
      <c r="I105" s="35">
        <v>5</v>
      </c>
      <c r="J105" s="35">
        <v>1</v>
      </c>
      <c r="K105" s="35">
        <v>0</v>
      </c>
      <c r="L105" s="35">
        <v>0</v>
      </c>
      <c r="M105" s="35">
        <v>3</v>
      </c>
      <c r="N105" s="35">
        <v>0</v>
      </c>
      <c r="O105" s="35">
        <v>9</v>
      </c>
      <c r="P105" s="35">
        <v>0</v>
      </c>
      <c r="Q105" s="35">
        <v>0</v>
      </c>
      <c r="R105" s="35">
        <v>3</v>
      </c>
      <c r="S105" s="35">
        <v>0</v>
      </c>
      <c r="T105" s="35">
        <v>7</v>
      </c>
      <c r="U105" s="105">
        <f t="shared" si="4"/>
        <v>0.16666666666666666</v>
      </c>
      <c r="V105" s="105">
        <f t="shared" si="5"/>
        <v>0.23076923076923078</v>
      </c>
      <c r="W105" s="105">
        <f t="shared" si="6"/>
        <v>0.19444444444444445</v>
      </c>
      <c r="X105" s="105">
        <f t="shared" si="7"/>
        <v>0.42521367521367526</v>
      </c>
      <c r="Z105" s="5" t="s">
        <v>4</v>
      </c>
      <c r="AA105" s="5" t="s">
        <v>4</v>
      </c>
      <c r="AB105" s="1" t="s">
        <v>93</v>
      </c>
      <c r="AC105" s="1"/>
    </row>
    <row r="106" spans="1:29" s="50" customFormat="1" x14ac:dyDescent="0.25">
      <c r="A106" s="8" t="s">
        <v>67</v>
      </c>
      <c r="B106" s="5">
        <v>3</v>
      </c>
      <c r="C106" s="103" t="s">
        <v>639</v>
      </c>
      <c r="D106" s="35">
        <v>10</v>
      </c>
      <c r="E106" s="35">
        <v>38</v>
      </c>
      <c r="F106" s="35">
        <v>31</v>
      </c>
      <c r="G106" s="35">
        <v>12</v>
      </c>
      <c r="H106" s="35">
        <v>8</v>
      </c>
      <c r="I106" s="35">
        <v>7</v>
      </c>
      <c r="J106" s="35">
        <v>1</v>
      </c>
      <c r="K106" s="35">
        <v>0</v>
      </c>
      <c r="L106" s="35">
        <v>0</v>
      </c>
      <c r="M106" s="35">
        <v>7</v>
      </c>
      <c r="N106" s="35">
        <v>4</v>
      </c>
      <c r="O106" s="35">
        <v>8</v>
      </c>
      <c r="P106" s="35">
        <v>3</v>
      </c>
      <c r="Q106" s="35">
        <v>0</v>
      </c>
      <c r="R106" s="35">
        <v>3</v>
      </c>
      <c r="S106" s="35">
        <v>0</v>
      </c>
      <c r="T106" s="35">
        <v>9</v>
      </c>
      <c r="U106" s="105">
        <f t="shared" si="4"/>
        <v>0.25806451612903225</v>
      </c>
      <c r="V106" s="105">
        <f t="shared" si="5"/>
        <v>0.39473684210526316</v>
      </c>
      <c r="W106" s="105">
        <f t="shared" si="6"/>
        <v>0.29032258064516131</v>
      </c>
      <c r="X106" s="105">
        <f t="shared" si="7"/>
        <v>0.68505942275042453</v>
      </c>
      <c r="Z106" s="5" t="s">
        <v>92</v>
      </c>
      <c r="AA106" s="5" t="s">
        <v>4</v>
      </c>
      <c r="AB106" s="50" t="s">
        <v>93</v>
      </c>
      <c r="AC106" s="50" t="s">
        <v>123</v>
      </c>
    </row>
    <row r="107" spans="1:29" s="50" customFormat="1" x14ac:dyDescent="0.25">
      <c r="A107" s="8" t="s">
        <v>719</v>
      </c>
      <c r="B107" s="5">
        <v>2</v>
      </c>
      <c r="C107" s="103" t="s">
        <v>580</v>
      </c>
      <c r="D107" s="35">
        <v>9</v>
      </c>
      <c r="E107" s="35">
        <v>38</v>
      </c>
      <c r="F107" s="35">
        <v>32</v>
      </c>
      <c r="G107" s="35">
        <v>7</v>
      </c>
      <c r="H107" s="35">
        <v>7</v>
      </c>
      <c r="I107" s="35">
        <v>4</v>
      </c>
      <c r="J107" s="35">
        <v>1</v>
      </c>
      <c r="K107" s="35">
        <v>0</v>
      </c>
      <c r="L107" s="35">
        <v>2</v>
      </c>
      <c r="M107" s="35">
        <v>6</v>
      </c>
      <c r="N107" s="35">
        <v>6</v>
      </c>
      <c r="O107" s="35">
        <v>8</v>
      </c>
      <c r="P107" s="35">
        <v>0</v>
      </c>
      <c r="Q107" s="35">
        <v>0</v>
      </c>
      <c r="R107" s="35">
        <v>0</v>
      </c>
      <c r="S107" s="35">
        <v>0</v>
      </c>
      <c r="T107" s="35">
        <v>14</v>
      </c>
      <c r="U107" s="105">
        <f t="shared" si="4"/>
        <v>0.21875</v>
      </c>
      <c r="V107" s="105">
        <f t="shared" si="5"/>
        <v>0.34210526315789475</v>
      </c>
      <c r="W107" s="105">
        <f t="shared" si="6"/>
        <v>0.4375</v>
      </c>
      <c r="X107" s="105">
        <f t="shared" si="7"/>
        <v>0.77960526315789469</v>
      </c>
      <c r="Z107" s="5" t="s">
        <v>4</v>
      </c>
      <c r="AA107" s="5" t="s">
        <v>4</v>
      </c>
      <c r="AB107" s="50" t="s">
        <v>94</v>
      </c>
      <c r="AC107" s="50" t="s">
        <v>129</v>
      </c>
    </row>
    <row r="108" spans="1:29" s="50" customFormat="1" x14ac:dyDescent="0.25">
      <c r="A108" s="8">
        <v>2018</v>
      </c>
      <c r="B108" s="5">
        <v>1</v>
      </c>
      <c r="C108" s="103" t="s">
        <v>670</v>
      </c>
      <c r="D108" s="35">
        <v>15</v>
      </c>
      <c r="E108" s="35">
        <v>37</v>
      </c>
      <c r="F108" s="35">
        <v>31</v>
      </c>
      <c r="G108" s="35">
        <v>5</v>
      </c>
      <c r="H108" s="35">
        <v>7</v>
      </c>
      <c r="I108" s="35">
        <v>6</v>
      </c>
      <c r="J108" s="35">
        <v>1</v>
      </c>
      <c r="K108" s="35">
        <v>0</v>
      </c>
      <c r="L108" s="35">
        <v>0</v>
      </c>
      <c r="M108" s="35">
        <v>4</v>
      </c>
      <c r="N108" s="35">
        <v>2</v>
      </c>
      <c r="O108" s="35">
        <v>12</v>
      </c>
      <c r="P108" s="35">
        <v>0</v>
      </c>
      <c r="Q108" s="35">
        <v>1</v>
      </c>
      <c r="R108" s="35">
        <v>3</v>
      </c>
      <c r="S108" s="35">
        <v>0</v>
      </c>
      <c r="T108" s="35">
        <v>8</v>
      </c>
      <c r="U108" s="105">
        <f t="shared" si="4"/>
        <v>0.22580645161290322</v>
      </c>
      <c r="V108" s="105">
        <f t="shared" si="5"/>
        <v>0.33333333333333331</v>
      </c>
      <c r="W108" s="105">
        <f t="shared" si="6"/>
        <v>0.25806451612903225</v>
      </c>
      <c r="X108" s="105">
        <f t="shared" si="7"/>
        <v>0.59139784946236551</v>
      </c>
      <c r="Z108" s="5" t="s">
        <v>4</v>
      </c>
      <c r="AA108" s="5" t="s">
        <v>4</v>
      </c>
      <c r="AB108" s="50" t="s">
        <v>131</v>
      </c>
    </row>
    <row r="109" spans="1:29" s="50" customFormat="1" x14ac:dyDescent="0.25">
      <c r="A109" s="8" t="s">
        <v>820</v>
      </c>
      <c r="B109" s="5">
        <v>2</v>
      </c>
      <c r="C109" s="103" t="s">
        <v>687</v>
      </c>
      <c r="D109" s="35">
        <v>8</v>
      </c>
      <c r="E109" s="35">
        <v>35</v>
      </c>
      <c r="F109" s="35">
        <v>30</v>
      </c>
      <c r="G109" s="35">
        <v>9</v>
      </c>
      <c r="H109" s="35">
        <v>12</v>
      </c>
      <c r="I109" s="35">
        <v>10</v>
      </c>
      <c r="J109" s="35">
        <v>2</v>
      </c>
      <c r="K109" s="35">
        <v>0</v>
      </c>
      <c r="L109" s="35">
        <v>0</v>
      </c>
      <c r="M109" s="35">
        <v>5</v>
      </c>
      <c r="N109" s="35">
        <v>5</v>
      </c>
      <c r="O109" s="35">
        <v>8</v>
      </c>
      <c r="P109" s="35">
        <v>5</v>
      </c>
      <c r="Q109" s="35">
        <v>0</v>
      </c>
      <c r="R109" s="35">
        <v>0</v>
      </c>
      <c r="S109" s="35">
        <v>0</v>
      </c>
      <c r="T109" s="35">
        <v>14</v>
      </c>
      <c r="U109" s="105">
        <f t="shared" si="4"/>
        <v>0.4</v>
      </c>
      <c r="V109" s="105">
        <f t="shared" si="5"/>
        <v>0.48571428571428571</v>
      </c>
      <c r="W109" s="105">
        <f t="shared" si="6"/>
        <v>0.46666666666666667</v>
      </c>
      <c r="X109" s="105">
        <f t="shared" si="7"/>
        <v>0.95238095238095233</v>
      </c>
      <c r="Z109" s="5" t="s">
        <v>4</v>
      </c>
      <c r="AA109" s="5" t="s">
        <v>4</v>
      </c>
      <c r="AB109" s="1" t="s">
        <v>208</v>
      </c>
      <c r="AC109" s="1" t="s">
        <v>97</v>
      </c>
    </row>
    <row r="110" spans="1:29" s="50" customFormat="1" x14ac:dyDescent="0.25">
      <c r="A110" s="8" t="s">
        <v>77</v>
      </c>
      <c r="B110" s="5">
        <v>5</v>
      </c>
      <c r="C110" s="103" t="s">
        <v>530</v>
      </c>
      <c r="D110" s="35">
        <v>9</v>
      </c>
      <c r="E110" s="35">
        <v>35</v>
      </c>
      <c r="F110" s="35">
        <v>28</v>
      </c>
      <c r="G110" s="35">
        <v>6</v>
      </c>
      <c r="H110" s="35">
        <v>10</v>
      </c>
      <c r="I110" s="35">
        <v>7</v>
      </c>
      <c r="J110" s="35">
        <v>3</v>
      </c>
      <c r="K110" s="35">
        <v>0</v>
      </c>
      <c r="L110" s="35">
        <v>0</v>
      </c>
      <c r="M110" s="35">
        <v>8</v>
      </c>
      <c r="N110" s="35">
        <v>5</v>
      </c>
      <c r="O110" s="35">
        <v>5</v>
      </c>
      <c r="P110" s="35">
        <v>0</v>
      </c>
      <c r="Q110" s="35">
        <v>1</v>
      </c>
      <c r="R110" s="35">
        <v>0</v>
      </c>
      <c r="S110" s="35">
        <v>1</v>
      </c>
      <c r="T110" s="35">
        <v>13</v>
      </c>
      <c r="U110" s="105">
        <f t="shared" si="4"/>
        <v>0.35714285714285715</v>
      </c>
      <c r="V110" s="105">
        <f t="shared" si="5"/>
        <v>0.44117647058823528</v>
      </c>
      <c r="W110" s="105">
        <f t="shared" si="6"/>
        <v>0.4642857142857143</v>
      </c>
      <c r="X110" s="105">
        <f t="shared" si="7"/>
        <v>0.90546218487394958</v>
      </c>
      <c r="Z110" s="5" t="s">
        <v>92</v>
      </c>
      <c r="AA110" s="5" t="s">
        <v>4</v>
      </c>
      <c r="AB110" s="1" t="s">
        <v>114</v>
      </c>
      <c r="AC110" s="1" t="s">
        <v>91</v>
      </c>
    </row>
    <row r="111" spans="1:29" s="50" customFormat="1" x14ac:dyDescent="0.25">
      <c r="A111" s="8" t="s">
        <v>59</v>
      </c>
      <c r="B111" s="5">
        <v>2</v>
      </c>
      <c r="C111" s="103" t="s">
        <v>608</v>
      </c>
      <c r="D111" s="35">
        <v>8</v>
      </c>
      <c r="E111" s="35">
        <v>34</v>
      </c>
      <c r="F111" s="35">
        <v>30</v>
      </c>
      <c r="G111" s="35">
        <v>4</v>
      </c>
      <c r="H111" s="35">
        <v>3</v>
      </c>
      <c r="I111" s="35">
        <v>3</v>
      </c>
      <c r="J111" s="35">
        <v>0</v>
      </c>
      <c r="K111" s="35">
        <v>0</v>
      </c>
      <c r="L111" s="35">
        <v>0</v>
      </c>
      <c r="M111" s="35">
        <v>5</v>
      </c>
      <c r="N111" s="35">
        <v>4</v>
      </c>
      <c r="O111" s="35">
        <v>11</v>
      </c>
      <c r="P111" s="35">
        <v>0</v>
      </c>
      <c r="Q111" s="35">
        <v>0</v>
      </c>
      <c r="R111" s="35">
        <v>0</v>
      </c>
      <c r="S111" s="35">
        <v>0</v>
      </c>
      <c r="T111" s="35">
        <v>3</v>
      </c>
      <c r="U111" s="105">
        <f t="shared" si="4"/>
        <v>0.1</v>
      </c>
      <c r="V111" s="105">
        <f t="shared" si="5"/>
        <v>0.20588235294117646</v>
      </c>
      <c r="W111" s="105">
        <f t="shared" si="6"/>
        <v>0.1</v>
      </c>
      <c r="X111" s="105">
        <f t="shared" si="7"/>
        <v>0.30588235294117649</v>
      </c>
      <c r="Z111" s="5" t="s">
        <v>4</v>
      </c>
      <c r="AA111" s="5" t="s">
        <v>4</v>
      </c>
      <c r="AB111" s="50" t="s">
        <v>93</v>
      </c>
    </row>
    <row r="112" spans="1:29" s="50" customFormat="1" x14ac:dyDescent="0.25">
      <c r="A112" s="8">
        <v>2006</v>
      </c>
      <c r="B112" s="5">
        <v>1</v>
      </c>
      <c r="C112" s="103" t="s">
        <v>526</v>
      </c>
      <c r="D112" s="35">
        <v>8</v>
      </c>
      <c r="E112" s="35">
        <v>33</v>
      </c>
      <c r="F112" s="35">
        <v>28</v>
      </c>
      <c r="G112" s="35">
        <v>2</v>
      </c>
      <c r="H112" s="35">
        <v>3</v>
      </c>
      <c r="I112" s="35">
        <v>2</v>
      </c>
      <c r="J112" s="35">
        <v>1</v>
      </c>
      <c r="K112" s="35">
        <v>0</v>
      </c>
      <c r="L112" s="35">
        <v>0</v>
      </c>
      <c r="M112" s="35">
        <v>1</v>
      </c>
      <c r="N112" s="35">
        <v>3</v>
      </c>
      <c r="O112" s="35">
        <v>7</v>
      </c>
      <c r="P112" s="35">
        <v>1</v>
      </c>
      <c r="Q112" s="35">
        <v>0</v>
      </c>
      <c r="R112" s="35">
        <v>1</v>
      </c>
      <c r="S112" s="35">
        <v>1</v>
      </c>
      <c r="T112" s="35">
        <v>4</v>
      </c>
      <c r="U112" s="105">
        <f t="shared" si="4"/>
        <v>0.10714285714285714</v>
      </c>
      <c r="V112" s="105">
        <f t="shared" si="5"/>
        <v>0.21212121212121213</v>
      </c>
      <c r="W112" s="105">
        <f t="shared" si="6"/>
        <v>0.14285714285714285</v>
      </c>
      <c r="X112" s="105">
        <f t="shared" si="7"/>
        <v>0.35497835497835495</v>
      </c>
      <c r="Z112" s="5" t="s">
        <v>4</v>
      </c>
      <c r="AA112" s="5" t="s">
        <v>4</v>
      </c>
      <c r="AB112" s="1" t="s">
        <v>90</v>
      </c>
      <c r="AC112" s="1"/>
    </row>
    <row r="113" spans="1:29" s="50" customFormat="1" x14ac:dyDescent="0.25">
      <c r="A113" s="8">
        <v>2004</v>
      </c>
      <c r="B113" s="5">
        <v>1</v>
      </c>
      <c r="C113" s="103" t="s">
        <v>244</v>
      </c>
      <c r="D113" s="35">
        <v>8</v>
      </c>
      <c r="E113" s="35">
        <v>33</v>
      </c>
      <c r="F113" s="35">
        <v>26</v>
      </c>
      <c r="G113" s="35">
        <v>5</v>
      </c>
      <c r="H113" s="35">
        <v>5</v>
      </c>
      <c r="I113" s="35">
        <v>3</v>
      </c>
      <c r="J113" s="35">
        <v>2</v>
      </c>
      <c r="K113" s="35">
        <v>0</v>
      </c>
      <c r="L113" s="35">
        <v>0</v>
      </c>
      <c r="M113" s="35">
        <v>3</v>
      </c>
      <c r="N113" s="35">
        <v>7</v>
      </c>
      <c r="O113" s="35">
        <v>8</v>
      </c>
      <c r="P113" s="35">
        <v>2</v>
      </c>
      <c r="Q113" s="35">
        <v>0</v>
      </c>
      <c r="R113" s="35">
        <v>0</v>
      </c>
      <c r="S113" s="35">
        <v>0</v>
      </c>
      <c r="T113" s="35">
        <v>7</v>
      </c>
      <c r="U113" s="105">
        <f t="shared" si="4"/>
        <v>0.19230769230769232</v>
      </c>
      <c r="V113" s="105">
        <f t="shared" si="5"/>
        <v>0.36363636363636365</v>
      </c>
      <c r="W113" s="105">
        <f t="shared" si="6"/>
        <v>0.26923076923076922</v>
      </c>
      <c r="X113" s="105">
        <f t="shared" si="7"/>
        <v>0.63286713286713292</v>
      </c>
      <c r="Z113" s="5" t="s">
        <v>4</v>
      </c>
      <c r="AA113" s="5" t="s">
        <v>4</v>
      </c>
      <c r="AB113" s="1" t="s">
        <v>93</v>
      </c>
      <c r="AC113" s="1"/>
    </row>
    <row r="114" spans="1:29" s="50" customFormat="1" x14ac:dyDescent="0.25">
      <c r="A114" s="8" t="s">
        <v>70</v>
      </c>
      <c r="B114" s="5">
        <v>2</v>
      </c>
      <c r="C114" s="103" t="s">
        <v>671</v>
      </c>
      <c r="D114" s="35">
        <v>14</v>
      </c>
      <c r="E114" s="35">
        <v>32</v>
      </c>
      <c r="F114" s="35">
        <v>28</v>
      </c>
      <c r="G114" s="35">
        <v>2</v>
      </c>
      <c r="H114" s="35">
        <v>6</v>
      </c>
      <c r="I114" s="35">
        <v>5</v>
      </c>
      <c r="J114" s="35">
        <v>1</v>
      </c>
      <c r="K114" s="35">
        <v>0</v>
      </c>
      <c r="L114" s="35">
        <v>0</v>
      </c>
      <c r="M114" s="35">
        <v>5</v>
      </c>
      <c r="N114" s="35">
        <v>5</v>
      </c>
      <c r="O114" s="35">
        <v>10</v>
      </c>
      <c r="P114" s="35">
        <v>0</v>
      </c>
      <c r="Q114" s="35">
        <v>0</v>
      </c>
      <c r="R114" s="35">
        <v>0</v>
      </c>
      <c r="S114" s="35">
        <v>0</v>
      </c>
      <c r="T114" s="35">
        <v>7</v>
      </c>
      <c r="U114" s="105">
        <f t="shared" si="4"/>
        <v>0.21428571428571427</v>
      </c>
      <c r="V114" s="105">
        <f t="shared" si="5"/>
        <v>0.33333333333333331</v>
      </c>
      <c r="W114" s="105">
        <f t="shared" si="6"/>
        <v>0.25</v>
      </c>
      <c r="X114" s="105">
        <f t="shared" si="7"/>
        <v>0.58333333333333326</v>
      </c>
      <c r="Z114" s="5" t="s">
        <v>4</v>
      </c>
      <c r="AA114" s="5" t="s">
        <v>4</v>
      </c>
      <c r="AB114" s="50" t="s">
        <v>121</v>
      </c>
      <c r="AC114" s="50" t="s">
        <v>101</v>
      </c>
    </row>
    <row r="115" spans="1:29" s="50" customFormat="1" x14ac:dyDescent="0.25">
      <c r="A115" s="8" t="s">
        <v>815</v>
      </c>
      <c r="B115" s="5">
        <v>3</v>
      </c>
      <c r="C115" s="103" t="s">
        <v>479</v>
      </c>
      <c r="D115" s="35">
        <v>9</v>
      </c>
      <c r="E115" s="35">
        <v>31</v>
      </c>
      <c r="F115" s="35">
        <v>27</v>
      </c>
      <c r="G115" s="35">
        <v>3</v>
      </c>
      <c r="H115" s="35">
        <v>2</v>
      </c>
      <c r="I115" s="35">
        <v>2</v>
      </c>
      <c r="J115" s="35">
        <v>0</v>
      </c>
      <c r="K115" s="35">
        <v>0</v>
      </c>
      <c r="L115" s="35">
        <v>0</v>
      </c>
      <c r="M115" s="35">
        <v>2</v>
      </c>
      <c r="N115" s="35">
        <v>4</v>
      </c>
      <c r="O115" s="35">
        <v>14</v>
      </c>
      <c r="P115" s="35">
        <v>0</v>
      </c>
      <c r="Q115" s="35">
        <v>0</v>
      </c>
      <c r="R115" s="35">
        <v>0</v>
      </c>
      <c r="S115" s="35">
        <v>0</v>
      </c>
      <c r="T115" s="35">
        <v>2</v>
      </c>
      <c r="U115" s="105">
        <f t="shared" si="4"/>
        <v>7.407407407407407E-2</v>
      </c>
      <c r="V115" s="105">
        <f t="shared" si="5"/>
        <v>0.19354838709677419</v>
      </c>
      <c r="W115" s="105">
        <f t="shared" si="6"/>
        <v>7.407407407407407E-2</v>
      </c>
      <c r="X115" s="105">
        <f t="shared" si="7"/>
        <v>0.26762246117084826</v>
      </c>
      <c r="Z115" s="5" t="s">
        <v>4</v>
      </c>
      <c r="AA115" s="5" t="s">
        <v>4</v>
      </c>
      <c r="AB115" s="50" t="s">
        <v>98</v>
      </c>
    </row>
    <row r="116" spans="1:29" s="50" customFormat="1" x14ac:dyDescent="0.25">
      <c r="A116" s="8">
        <v>2021</v>
      </c>
      <c r="B116" s="5">
        <v>1</v>
      </c>
      <c r="C116" s="103" t="s">
        <v>499</v>
      </c>
      <c r="D116" s="35">
        <v>10</v>
      </c>
      <c r="E116" s="35">
        <v>30</v>
      </c>
      <c r="F116" s="35">
        <v>21</v>
      </c>
      <c r="G116" s="35">
        <v>4</v>
      </c>
      <c r="H116" s="35">
        <v>3</v>
      </c>
      <c r="I116" s="35">
        <v>3</v>
      </c>
      <c r="J116" s="35">
        <v>0</v>
      </c>
      <c r="K116" s="35">
        <v>0</v>
      </c>
      <c r="L116" s="35">
        <v>0</v>
      </c>
      <c r="M116" s="35">
        <v>4</v>
      </c>
      <c r="N116" s="35">
        <v>7</v>
      </c>
      <c r="O116" s="35">
        <v>5</v>
      </c>
      <c r="P116" s="35">
        <v>0</v>
      </c>
      <c r="Q116" s="35">
        <v>1</v>
      </c>
      <c r="R116" s="35">
        <v>1</v>
      </c>
      <c r="S116" s="35">
        <v>0</v>
      </c>
      <c r="T116" s="35">
        <v>3</v>
      </c>
      <c r="U116" s="105">
        <f t="shared" si="4"/>
        <v>0.14285714285714285</v>
      </c>
      <c r="V116" s="105">
        <f t="shared" si="5"/>
        <v>0.37931034482758619</v>
      </c>
      <c r="W116" s="105">
        <f t="shared" si="6"/>
        <v>0.14285714285714285</v>
      </c>
      <c r="X116" s="105">
        <f t="shared" si="7"/>
        <v>0.52216748768472909</v>
      </c>
      <c r="Z116" s="5" t="s">
        <v>4</v>
      </c>
      <c r="AA116" s="5" t="s">
        <v>4</v>
      </c>
      <c r="AB116" s="50" t="s">
        <v>260</v>
      </c>
      <c r="AC116" s="50" t="s">
        <v>97</v>
      </c>
    </row>
    <row r="117" spans="1:29" s="50" customFormat="1" x14ac:dyDescent="0.25">
      <c r="A117" s="8">
        <v>2004</v>
      </c>
      <c r="B117" s="5">
        <v>1</v>
      </c>
      <c r="C117" s="103" t="s">
        <v>236</v>
      </c>
      <c r="D117" s="35">
        <v>9</v>
      </c>
      <c r="E117" s="35">
        <v>30</v>
      </c>
      <c r="F117" s="35">
        <v>28</v>
      </c>
      <c r="G117" s="35">
        <v>2</v>
      </c>
      <c r="H117" s="35">
        <v>6</v>
      </c>
      <c r="I117" s="35">
        <v>5</v>
      </c>
      <c r="J117" s="35">
        <v>1</v>
      </c>
      <c r="K117" s="35">
        <v>0</v>
      </c>
      <c r="L117" s="35">
        <v>0</v>
      </c>
      <c r="M117" s="35">
        <v>3</v>
      </c>
      <c r="N117" s="35">
        <v>2</v>
      </c>
      <c r="O117" s="35">
        <v>8</v>
      </c>
      <c r="P117" s="35">
        <v>0</v>
      </c>
      <c r="Q117" s="35">
        <v>0</v>
      </c>
      <c r="R117" s="35">
        <v>0</v>
      </c>
      <c r="S117" s="35">
        <v>0</v>
      </c>
      <c r="T117" s="35">
        <v>7</v>
      </c>
      <c r="U117" s="105">
        <f t="shared" si="4"/>
        <v>0.21428571428571427</v>
      </c>
      <c r="V117" s="105">
        <f t="shared" si="5"/>
        <v>0.26666666666666666</v>
      </c>
      <c r="W117" s="105">
        <f t="shared" si="6"/>
        <v>0.25</v>
      </c>
      <c r="X117" s="105">
        <f t="shared" si="7"/>
        <v>0.51666666666666661</v>
      </c>
      <c r="Z117" s="5" t="s">
        <v>92</v>
      </c>
      <c r="AA117" s="5" t="s">
        <v>92</v>
      </c>
      <c r="AB117" s="1" t="s">
        <v>93</v>
      </c>
      <c r="AC117" s="1"/>
    </row>
    <row r="118" spans="1:29" s="50" customFormat="1" x14ac:dyDescent="0.25">
      <c r="A118" s="8" t="s">
        <v>721</v>
      </c>
      <c r="B118" s="5">
        <v>2</v>
      </c>
      <c r="C118" s="103" t="s">
        <v>220</v>
      </c>
      <c r="D118" s="35">
        <v>9</v>
      </c>
      <c r="E118" s="35">
        <v>29</v>
      </c>
      <c r="F118" s="35">
        <v>27</v>
      </c>
      <c r="G118" s="35">
        <v>3</v>
      </c>
      <c r="H118" s="35">
        <v>5</v>
      </c>
      <c r="I118" s="35">
        <v>2</v>
      </c>
      <c r="J118" s="35">
        <v>2</v>
      </c>
      <c r="K118" s="35">
        <v>1</v>
      </c>
      <c r="L118" s="35">
        <v>0</v>
      </c>
      <c r="M118" s="35">
        <v>2</v>
      </c>
      <c r="N118" s="35">
        <v>2</v>
      </c>
      <c r="O118" s="35">
        <v>12</v>
      </c>
      <c r="P118" s="35">
        <v>0</v>
      </c>
      <c r="Q118" s="35">
        <v>0</v>
      </c>
      <c r="R118" s="35">
        <v>0</v>
      </c>
      <c r="S118" s="35">
        <v>0</v>
      </c>
      <c r="T118" s="35">
        <v>9</v>
      </c>
      <c r="U118" s="105">
        <f t="shared" si="4"/>
        <v>0.18518518518518517</v>
      </c>
      <c r="V118" s="105">
        <f t="shared" si="5"/>
        <v>0.2413793103448276</v>
      </c>
      <c r="W118" s="105">
        <f t="shared" si="6"/>
        <v>0.33333333333333331</v>
      </c>
      <c r="X118" s="105">
        <f t="shared" si="7"/>
        <v>0.57471264367816088</v>
      </c>
      <c r="Z118" s="5" t="s">
        <v>92</v>
      </c>
      <c r="AA118" s="5" t="s">
        <v>92</v>
      </c>
      <c r="AB118" s="1" t="s">
        <v>93</v>
      </c>
      <c r="AC118" s="1"/>
    </row>
    <row r="119" spans="1:29" s="50" customFormat="1" x14ac:dyDescent="0.25">
      <c r="A119" s="8">
        <v>2022</v>
      </c>
      <c r="B119" s="5">
        <v>1</v>
      </c>
      <c r="C119" s="50" t="s">
        <v>476</v>
      </c>
      <c r="D119" s="35">
        <v>8</v>
      </c>
      <c r="E119" s="35">
        <v>29</v>
      </c>
      <c r="F119" s="35">
        <v>29</v>
      </c>
      <c r="G119" s="35">
        <v>4</v>
      </c>
      <c r="H119" s="35">
        <v>12</v>
      </c>
      <c r="I119" s="35">
        <v>9</v>
      </c>
      <c r="J119" s="35">
        <v>2</v>
      </c>
      <c r="K119" s="35">
        <v>0</v>
      </c>
      <c r="L119" s="35">
        <v>1</v>
      </c>
      <c r="M119" s="35">
        <v>6</v>
      </c>
      <c r="N119" s="35">
        <v>0</v>
      </c>
      <c r="O119" s="35">
        <v>9</v>
      </c>
      <c r="P119" s="35">
        <v>0</v>
      </c>
      <c r="Q119" s="35">
        <v>0</v>
      </c>
      <c r="R119" s="35">
        <v>0</v>
      </c>
      <c r="S119" s="35">
        <v>0</v>
      </c>
      <c r="T119" s="35">
        <v>17</v>
      </c>
      <c r="U119" s="105">
        <f t="shared" si="4"/>
        <v>0.41379310344827586</v>
      </c>
      <c r="V119" s="105">
        <f t="shared" si="5"/>
        <v>0.41379310344827586</v>
      </c>
      <c r="W119" s="105">
        <f t="shared" si="6"/>
        <v>0.58620689655172409</v>
      </c>
      <c r="X119" s="105">
        <f t="shared" si="7"/>
        <v>1</v>
      </c>
      <c r="Z119" s="5" t="s">
        <v>92</v>
      </c>
      <c r="AA119" s="5" t="s">
        <v>4</v>
      </c>
      <c r="AB119" s="1" t="s">
        <v>121</v>
      </c>
      <c r="AC119" s="1"/>
    </row>
    <row r="120" spans="1:29" s="50" customFormat="1" x14ac:dyDescent="0.25">
      <c r="A120" s="8">
        <v>2006</v>
      </c>
      <c r="B120" s="5">
        <v>1</v>
      </c>
      <c r="C120" s="103" t="s">
        <v>527</v>
      </c>
      <c r="D120" s="35">
        <v>7</v>
      </c>
      <c r="E120" s="35">
        <v>29</v>
      </c>
      <c r="F120" s="35">
        <v>26</v>
      </c>
      <c r="G120" s="35">
        <v>3</v>
      </c>
      <c r="H120" s="35">
        <v>10</v>
      </c>
      <c r="I120" s="35">
        <v>6</v>
      </c>
      <c r="J120" s="35">
        <v>4</v>
      </c>
      <c r="K120" s="35">
        <v>0</v>
      </c>
      <c r="L120" s="35">
        <v>0</v>
      </c>
      <c r="M120" s="35">
        <v>4</v>
      </c>
      <c r="N120" s="35">
        <v>1</v>
      </c>
      <c r="O120" s="35">
        <v>5</v>
      </c>
      <c r="P120" s="35">
        <v>1</v>
      </c>
      <c r="Q120" s="35">
        <v>0</v>
      </c>
      <c r="R120" s="35">
        <v>2</v>
      </c>
      <c r="S120" s="35">
        <v>0</v>
      </c>
      <c r="T120" s="35">
        <v>14</v>
      </c>
      <c r="U120" s="105">
        <f t="shared" si="4"/>
        <v>0.38461538461538464</v>
      </c>
      <c r="V120" s="105">
        <f t="shared" si="5"/>
        <v>0.44827586206896552</v>
      </c>
      <c r="W120" s="105">
        <f t="shared" si="6"/>
        <v>0.53846153846153844</v>
      </c>
      <c r="X120" s="105">
        <f t="shared" si="7"/>
        <v>0.98673740053050396</v>
      </c>
      <c r="Z120" s="5" t="s">
        <v>4</v>
      </c>
      <c r="AA120" s="5" t="s">
        <v>4</v>
      </c>
      <c r="AB120" s="1" t="s">
        <v>136</v>
      </c>
      <c r="AC120" s="1" t="s">
        <v>91</v>
      </c>
    </row>
    <row r="121" spans="1:29" s="50" customFormat="1" x14ac:dyDescent="0.25">
      <c r="A121" s="8" t="s">
        <v>59</v>
      </c>
      <c r="B121" s="5">
        <v>2</v>
      </c>
      <c r="C121" s="103" t="s">
        <v>606</v>
      </c>
      <c r="D121" s="35">
        <v>10</v>
      </c>
      <c r="E121" s="35">
        <v>28</v>
      </c>
      <c r="F121" s="35">
        <v>22</v>
      </c>
      <c r="G121" s="35">
        <v>8</v>
      </c>
      <c r="H121" s="35">
        <v>7</v>
      </c>
      <c r="I121" s="35">
        <v>4</v>
      </c>
      <c r="J121" s="35">
        <v>2</v>
      </c>
      <c r="K121" s="35">
        <v>0</v>
      </c>
      <c r="L121" s="35">
        <v>1</v>
      </c>
      <c r="M121" s="35">
        <v>2</v>
      </c>
      <c r="N121" s="35">
        <v>5</v>
      </c>
      <c r="O121" s="35">
        <v>7</v>
      </c>
      <c r="P121" s="35">
        <v>0</v>
      </c>
      <c r="Q121" s="35">
        <v>0</v>
      </c>
      <c r="R121" s="35">
        <v>1</v>
      </c>
      <c r="S121" s="35">
        <v>0</v>
      </c>
      <c r="T121" s="35">
        <v>12</v>
      </c>
      <c r="U121" s="105">
        <f t="shared" si="4"/>
        <v>0.31818181818181818</v>
      </c>
      <c r="V121" s="105">
        <f t="shared" si="5"/>
        <v>0.4642857142857143</v>
      </c>
      <c r="W121" s="105">
        <f t="shared" si="6"/>
        <v>0.54545454545454541</v>
      </c>
      <c r="X121" s="105">
        <f t="shared" si="7"/>
        <v>1.0097402597402598</v>
      </c>
      <c r="Z121" s="5" t="s">
        <v>92</v>
      </c>
      <c r="AA121" s="5" t="s">
        <v>4</v>
      </c>
      <c r="AB121" s="50" t="s">
        <v>93</v>
      </c>
    </row>
    <row r="122" spans="1:29" s="50" customFormat="1" x14ac:dyDescent="0.25">
      <c r="A122" s="8" t="s">
        <v>49</v>
      </c>
      <c r="B122" s="5">
        <v>2</v>
      </c>
      <c r="C122" s="103" t="s">
        <v>537</v>
      </c>
      <c r="D122" s="35">
        <v>12</v>
      </c>
      <c r="E122" s="35">
        <v>28</v>
      </c>
      <c r="F122" s="35">
        <v>23</v>
      </c>
      <c r="G122" s="35">
        <v>5</v>
      </c>
      <c r="H122" s="35">
        <v>5</v>
      </c>
      <c r="I122" s="35">
        <v>5</v>
      </c>
      <c r="J122" s="35">
        <v>0</v>
      </c>
      <c r="K122" s="35">
        <v>0</v>
      </c>
      <c r="L122" s="35">
        <v>0</v>
      </c>
      <c r="M122" s="35">
        <v>1</v>
      </c>
      <c r="N122" s="35">
        <v>4</v>
      </c>
      <c r="O122" s="35">
        <v>8</v>
      </c>
      <c r="P122" s="35">
        <v>0</v>
      </c>
      <c r="Q122" s="35">
        <v>0</v>
      </c>
      <c r="R122" s="35">
        <v>1</v>
      </c>
      <c r="S122" s="35">
        <v>0</v>
      </c>
      <c r="T122" s="35">
        <v>5</v>
      </c>
      <c r="U122" s="105">
        <f t="shared" si="4"/>
        <v>0.21739130434782608</v>
      </c>
      <c r="V122" s="105">
        <f t="shared" si="5"/>
        <v>0.35714285714285715</v>
      </c>
      <c r="W122" s="105">
        <f t="shared" si="6"/>
        <v>0.21739130434782608</v>
      </c>
      <c r="X122" s="105">
        <f t="shared" si="7"/>
        <v>0.57453416149068326</v>
      </c>
      <c r="Z122" s="5" t="s">
        <v>4</v>
      </c>
      <c r="AA122" s="5" t="s">
        <v>4</v>
      </c>
      <c r="AB122" s="1" t="s">
        <v>93</v>
      </c>
      <c r="AC122" s="1"/>
    </row>
    <row r="123" spans="1:29" s="50" customFormat="1" x14ac:dyDescent="0.25">
      <c r="A123" s="8" t="s">
        <v>722</v>
      </c>
      <c r="B123" s="5">
        <v>4</v>
      </c>
      <c r="C123" s="103" t="s">
        <v>224</v>
      </c>
      <c r="D123" s="35">
        <v>7</v>
      </c>
      <c r="E123" s="35">
        <v>27</v>
      </c>
      <c r="F123" s="35">
        <v>22</v>
      </c>
      <c r="G123" s="35">
        <v>7</v>
      </c>
      <c r="H123" s="35">
        <v>6</v>
      </c>
      <c r="I123" s="35">
        <v>4</v>
      </c>
      <c r="J123" s="35">
        <v>2</v>
      </c>
      <c r="K123" s="35">
        <v>0</v>
      </c>
      <c r="L123" s="35">
        <v>0</v>
      </c>
      <c r="M123" s="35">
        <v>2</v>
      </c>
      <c r="N123" s="35">
        <v>4</v>
      </c>
      <c r="O123" s="35">
        <v>5</v>
      </c>
      <c r="P123" s="35">
        <v>0</v>
      </c>
      <c r="Q123" s="35">
        <v>1</v>
      </c>
      <c r="R123" s="35">
        <v>0</v>
      </c>
      <c r="S123" s="35">
        <v>0</v>
      </c>
      <c r="T123" s="35">
        <v>8</v>
      </c>
      <c r="U123" s="105">
        <f t="shared" si="4"/>
        <v>0.27272727272727271</v>
      </c>
      <c r="V123" s="105">
        <f t="shared" si="5"/>
        <v>0.38461538461538464</v>
      </c>
      <c r="W123" s="105">
        <f t="shared" si="6"/>
        <v>0.36363636363636365</v>
      </c>
      <c r="X123" s="105">
        <f t="shared" si="7"/>
        <v>0.74825174825174834</v>
      </c>
      <c r="Z123" s="5" t="s">
        <v>4</v>
      </c>
      <c r="AA123" s="5" t="s">
        <v>4</v>
      </c>
      <c r="AB123" s="1" t="s">
        <v>90</v>
      </c>
      <c r="AC123" s="1"/>
    </row>
    <row r="124" spans="1:29" s="50" customFormat="1" x14ac:dyDescent="0.25">
      <c r="A124" s="8" t="s">
        <v>59</v>
      </c>
      <c r="B124" s="5">
        <v>2</v>
      </c>
      <c r="C124" s="103" t="s">
        <v>620</v>
      </c>
      <c r="D124" s="35">
        <v>9</v>
      </c>
      <c r="E124" s="35">
        <v>26</v>
      </c>
      <c r="F124" s="35">
        <v>20</v>
      </c>
      <c r="G124" s="35">
        <v>6</v>
      </c>
      <c r="H124" s="35">
        <v>5</v>
      </c>
      <c r="I124" s="35">
        <v>5</v>
      </c>
      <c r="J124" s="35">
        <v>0</v>
      </c>
      <c r="K124" s="35">
        <v>0</v>
      </c>
      <c r="L124" s="35">
        <v>0</v>
      </c>
      <c r="M124" s="35">
        <v>2</v>
      </c>
      <c r="N124" s="35">
        <v>5</v>
      </c>
      <c r="O124" s="35">
        <v>5</v>
      </c>
      <c r="P124" s="35">
        <v>0</v>
      </c>
      <c r="Q124" s="35">
        <v>1</v>
      </c>
      <c r="R124" s="35">
        <v>0</v>
      </c>
      <c r="S124" s="35">
        <v>0</v>
      </c>
      <c r="T124" s="35">
        <v>5</v>
      </c>
      <c r="U124" s="105">
        <f t="shared" si="4"/>
        <v>0.25</v>
      </c>
      <c r="V124" s="105">
        <f t="shared" si="5"/>
        <v>0.4</v>
      </c>
      <c r="W124" s="105">
        <f t="shared" si="6"/>
        <v>0.25</v>
      </c>
      <c r="X124" s="105">
        <f t="shared" si="7"/>
        <v>0.65</v>
      </c>
      <c r="Z124" s="5" t="s">
        <v>92</v>
      </c>
      <c r="AA124" s="5" t="s">
        <v>4</v>
      </c>
      <c r="AB124" s="50" t="s">
        <v>93</v>
      </c>
      <c r="AC124" s="50" t="s">
        <v>163</v>
      </c>
    </row>
    <row r="125" spans="1:29" s="50" customFormat="1" x14ac:dyDescent="0.25">
      <c r="A125" s="8" t="s">
        <v>59</v>
      </c>
      <c r="B125" s="5">
        <v>2</v>
      </c>
      <c r="C125" s="103" t="s">
        <v>386</v>
      </c>
      <c r="D125" s="35">
        <v>7</v>
      </c>
      <c r="E125" s="35">
        <v>26</v>
      </c>
      <c r="F125" s="35">
        <v>21</v>
      </c>
      <c r="G125" s="35">
        <v>7</v>
      </c>
      <c r="H125" s="35">
        <v>10</v>
      </c>
      <c r="I125" s="35">
        <v>8</v>
      </c>
      <c r="J125" s="35">
        <v>2</v>
      </c>
      <c r="K125" s="35">
        <v>0</v>
      </c>
      <c r="L125" s="35">
        <v>0</v>
      </c>
      <c r="M125" s="35">
        <v>0</v>
      </c>
      <c r="N125" s="35">
        <v>5</v>
      </c>
      <c r="O125" s="35">
        <v>5</v>
      </c>
      <c r="P125" s="35">
        <v>3</v>
      </c>
      <c r="Q125" s="35">
        <v>0</v>
      </c>
      <c r="R125" s="35">
        <v>0</v>
      </c>
      <c r="S125" s="35">
        <v>0</v>
      </c>
      <c r="T125" s="35">
        <v>12</v>
      </c>
      <c r="U125" s="105">
        <f t="shared" si="4"/>
        <v>0.47619047619047616</v>
      </c>
      <c r="V125" s="105">
        <f t="shared" si="5"/>
        <v>0.57692307692307687</v>
      </c>
      <c r="W125" s="105">
        <f t="shared" si="6"/>
        <v>0.5714285714285714</v>
      </c>
      <c r="X125" s="105">
        <f t="shared" si="7"/>
        <v>1.1483516483516483</v>
      </c>
      <c r="Z125" s="5" t="s">
        <v>92</v>
      </c>
      <c r="AA125" s="5" t="s">
        <v>4</v>
      </c>
      <c r="AB125" s="50" t="s">
        <v>90</v>
      </c>
    </row>
    <row r="126" spans="1:29" s="50" customFormat="1" x14ac:dyDescent="0.25">
      <c r="A126" s="8">
        <v>2016</v>
      </c>
      <c r="B126" s="5">
        <v>1</v>
      </c>
      <c r="C126" s="103" t="s">
        <v>635</v>
      </c>
      <c r="D126" s="35">
        <v>7</v>
      </c>
      <c r="E126" s="35">
        <v>26</v>
      </c>
      <c r="F126" s="35">
        <v>23</v>
      </c>
      <c r="G126" s="35">
        <v>5</v>
      </c>
      <c r="H126" s="35">
        <v>6</v>
      </c>
      <c r="I126" s="35">
        <v>5</v>
      </c>
      <c r="J126" s="35">
        <v>1</v>
      </c>
      <c r="K126" s="35">
        <v>0</v>
      </c>
      <c r="L126" s="35">
        <v>0</v>
      </c>
      <c r="M126" s="35">
        <v>3</v>
      </c>
      <c r="N126" s="35">
        <v>2</v>
      </c>
      <c r="O126" s="35">
        <v>3</v>
      </c>
      <c r="P126" s="35">
        <v>0</v>
      </c>
      <c r="Q126" s="35">
        <v>0</v>
      </c>
      <c r="R126" s="35">
        <v>0</v>
      </c>
      <c r="S126" s="35">
        <v>1</v>
      </c>
      <c r="T126" s="35">
        <v>7</v>
      </c>
      <c r="U126" s="105">
        <f t="shared" si="4"/>
        <v>0.2608695652173913</v>
      </c>
      <c r="V126" s="105">
        <f t="shared" si="5"/>
        <v>0.30769230769230771</v>
      </c>
      <c r="W126" s="105">
        <f t="shared" si="6"/>
        <v>0.30434782608695654</v>
      </c>
      <c r="X126" s="105">
        <f t="shared" si="7"/>
        <v>0.61204013377926425</v>
      </c>
      <c r="Z126" s="5" t="s">
        <v>4</v>
      </c>
      <c r="AA126" s="5" t="s">
        <v>4</v>
      </c>
      <c r="AB126" s="50" t="s">
        <v>161</v>
      </c>
      <c r="AC126" s="50" t="s">
        <v>102</v>
      </c>
    </row>
    <row r="127" spans="1:29" s="50" customFormat="1" x14ac:dyDescent="0.25">
      <c r="A127" s="8">
        <v>2012</v>
      </c>
      <c r="B127" s="5">
        <v>1</v>
      </c>
      <c r="C127" s="103" t="s">
        <v>589</v>
      </c>
      <c r="D127" s="35">
        <v>8</v>
      </c>
      <c r="E127" s="35">
        <v>24</v>
      </c>
      <c r="F127" s="35">
        <v>19</v>
      </c>
      <c r="G127" s="35">
        <v>4</v>
      </c>
      <c r="H127" s="35">
        <v>2</v>
      </c>
      <c r="I127" s="35">
        <v>2</v>
      </c>
      <c r="J127" s="35">
        <v>0</v>
      </c>
      <c r="K127" s="35">
        <v>0</v>
      </c>
      <c r="L127" s="35">
        <v>0</v>
      </c>
      <c r="M127" s="35">
        <v>3</v>
      </c>
      <c r="N127" s="35">
        <v>4</v>
      </c>
      <c r="O127" s="35">
        <v>6</v>
      </c>
      <c r="P127" s="35">
        <v>1</v>
      </c>
      <c r="Q127" s="35">
        <v>1</v>
      </c>
      <c r="R127" s="35">
        <v>0</v>
      </c>
      <c r="S127" s="35">
        <v>0</v>
      </c>
      <c r="T127" s="35">
        <v>2</v>
      </c>
      <c r="U127" s="105">
        <f t="shared" si="4"/>
        <v>0.10526315789473684</v>
      </c>
      <c r="V127" s="105">
        <f t="shared" si="5"/>
        <v>0.2608695652173913</v>
      </c>
      <c r="W127" s="105">
        <f t="shared" si="6"/>
        <v>0.10526315789473684</v>
      </c>
      <c r="X127" s="105">
        <f t="shared" si="7"/>
        <v>0.36613272311212813</v>
      </c>
      <c r="Z127" s="5" t="s">
        <v>4</v>
      </c>
      <c r="AA127" s="5" t="s">
        <v>4</v>
      </c>
      <c r="AB127" s="50" t="s">
        <v>106</v>
      </c>
      <c r="AC127" s="50" t="s">
        <v>97</v>
      </c>
    </row>
    <row r="128" spans="1:29" s="50" customFormat="1" x14ac:dyDescent="0.25">
      <c r="A128" s="8" t="s">
        <v>79</v>
      </c>
      <c r="B128" s="5">
        <v>4</v>
      </c>
      <c r="C128" s="103" t="s">
        <v>535</v>
      </c>
      <c r="D128" s="35">
        <v>7</v>
      </c>
      <c r="E128" s="35">
        <v>23</v>
      </c>
      <c r="F128" s="35">
        <v>20</v>
      </c>
      <c r="G128" s="35">
        <v>1</v>
      </c>
      <c r="H128" s="35">
        <v>4</v>
      </c>
      <c r="I128" s="35">
        <v>4</v>
      </c>
      <c r="J128" s="35">
        <v>0</v>
      </c>
      <c r="K128" s="35">
        <v>0</v>
      </c>
      <c r="L128" s="35">
        <v>0</v>
      </c>
      <c r="M128" s="35">
        <v>3</v>
      </c>
      <c r="N128" s="35">
        <v>1</v>
      </c>
      <c r="O128" s="35">
        <v>7</v>
      </c>
      <c r="P128" s="35">
        <v>3</v>
      </c>
      <c r="Q128" s="35">
        <v>2</v>
      </c>
      <c r="R128" s="35">
        <v>0</v>
      </c>
      <c r="S128" s="35">
        <v>0</v>
      </c>
      <c r="T128" s="35">
        <v>4</v>
      </c>
      <c r="U128" s="105">
        <f t="shared" si="4"/>
        <v>0.2</v>
      </c>
      <c r="V128" s="105">
        <f t="shared" si="5"/>
        <v>0.23809523809523808</v>
      </c>
      <c r="W128" s="105">
        <f t="shared" si="6"/>
        <v>0.2</v>
      </c>
      <c r="X128" s="105">
        <f t="shared" si="7"/>
        <v>0.43809523809523809</v>
      </c>
      <c r="Z128" s="5" t="s">
        <v>4</v>
      </c>
      <c r="AA128" s="5" t="s">
        <v>4</v>
      </c>
      <c r="AB128" s="1" t="s">
        <v>114</v>
      </c>
      <c r="AC128" s="1" t="s">
        <v>101</v>
      </c>
    </row>
    <row r="129" spans="1:29" s="50" customFormat="1" x14ac:dyDescent="0.25">
      <c r="A129" s="8" t="s">
        <v>29</v>
      </c>
      <c r="B129" s="5">
        <v>2</v>
      </c>
      <c r="C129" s="103" t="s">
        <v>562</v>
      </c>
      <c r="D129" s="35">
        <v>5</v>
      </c>
      <c r="E129" s="35">
        <v>22</v>
      </c>
      <c r="F129" s="35">
        <v>18</v>
      </c>
      <c r="G129" s="35">
        <v>3</v>
      </c>
      <c r="H129" s="35">
        <v>4</v>
      </c>
      <c r="I129" s="35">
        <v>4</v>
      </c>
      <c r="J129" s="35">
        <v>0</v>
      </c>
      <c r="K129" s="35">
        <v>0</v>
      </c>
      <c r="L129" s="35">
        <v>0</v>
      </c>
      <c r="M129" s="35">
        <v>3</v>
      </c>
      <c r="N129" s="35">
        <v>4</v>
      </c>
      <c r="O129" s="35">
        <v>4</v>
      </c>
      <c r="P129" s="35">
        <v>0</v>
      </c>
      <c r="Q129" s="35">
        <v>0</v>
      </c>
      <c r="R129" s="35">
        <v>0</v>
      </c>
      <c r="S129" s="35">
        <v>0</v>
      </c>
      <c r="T129" s="35">
        <v>4</v>
      </c>
      <c r="U129" s="105">
        <f t="shared" si="4"/>
        <v>0.22222222222222221</v>
      </c>
      <c r="V129" s="105">
        <f t="shared" si="5"/>
        <v>0.36363636363636365</v>
      </c>
      <c r="W129" s="105">
        <f t="shared" si="6"/>
        <v>0.22222222222222221</v>
      </c>
      <c r="X129" s="105">
        <f t="shared" si="7"/>
        <v>0.58585858585858586</v>
      </c>
      <c r="Z129" s="5" t="s">
        <v>4</v>
      </c>
      <c r="AA129" s="5" t="s">
        <v>4</v>
      </c>
      <c r="AB129" s="50" t="s">
        <v>184</v>
      </c>
      <c r="AC129" s="50" t="s">
        <v>101</v>
      </c>
    </row>
    <row r="130" spans="1:29" s="50" customFormat="1" x14ac:dyDescent="0.25">
      <c r="A130" s="8" t="s">
        <v>31</v>
      </c>
      <c r="B130" s="5">
        <v>3</v>
      </c>
      <c r="C130" s="103" t="s">
        <v>551</v>
      </c>
      <c r="D130" s="35">
        <v>5</v>
      </c>
      <c r="E130" s="35">
        <v>22</v>
      </c>
      <c r="F130" s="35">
        <v>21</v>
      </c>
      <c r="G130" s="35">
        <v>4</v>
      </c>
      <c r="H130" s="35">
        <v>7</v>
      </c>
      <c r="I130" s="35">
        <v>5</v>
      </c>
      <c r="J130" s="35">
        <v>2</v>
      </c>
      <c r="K130" s="35">
        <v>0</v>
      </c>
      <c r="L130" s="35">
        <v>0</v>
      </c>
      <c r="M130" s="35">
        <v>3</v>
      </c>
      <c r="N130" s="35">
        <v>1</v>
      </c>
      <c r="O130" s="35">
        <v>2</v>
      </c>
      <c r="P130" s="35">
        <v>0</v>
      </c>
      <c r="Q130" s="35">
        <v>0</v>
      </c>
      <c r="R130" s="35">
        <v>0</v>
      </c>
      <c r="S130" s="35">
        <v>0</v>
      </c>
      <c r="T130" s="35">
        <v>9</v>
      </c>
      <c r="U130" s="105">
        <f t="shared" si="4"/>
        <v>0.33333333333333331</v>
      </c>
      <c r="V130" s="105">
        <f t="shared" si="5"/>
        <v>0.36363636363636365</v>
      </c>
      <c r="W130" s="105">
        <f t="shared" si="6"/>
        <v>0.42857142857142855</v>
      </c>
      <c r="X130" s="105">
        <f t="shared" si="7"/>
        <v>0.79220779220779214</v>
      </c>
      <c r="Z130" s="5" t="s">
        <v>4</v>
      </c>
      <c r="AA130" s="5" t="s">
        <v>4</v>
      </c>
      <c r="AB130" s="50" t="s">
        <v>93</v>
      </c>
    </row>
    <row r="131" spans="1:29" s="50" customFormat="1" x14ac:dyDescent="0.25">
      <c r="A131" s="8">
        <v>2010</v>
      </c>
      <c r="B131" s="5">
        <v>1</v>
      </c>
      <c r="C131" s="103" t="s">
        <v>556</v>
      </c>
      <c r="D131" s="35">
        <v>7</v>
      </c>
      <c r="E131" s="35">
        <v>22</v>
      </c>
      <c r="F131" s="35">
        <v>20</v>
      </c>
      <c r="G131" s="35">
        <v>5</v>
      </c>
      <c r="H131" s="35">
        <v>3</v>
      </c>
      <c r="I131" s="35">
        <v>3</v>
      </c>
      <c r="J131" s="35">
        <v>0</v>
      </c>
      <c r="K131" s="35">
        <v>0</v>
      </c>
      <c r="L131" s="35">
        <v>0</v>
      </c>
      <c r="M131" s="35">
        <v>2</v>
      </c>
      <c r="N131" s="35">
        <v>2</v>
      </c>
      <c r="O131" s="35">
        <v>7</v>
      </c>
      <c r="P131" s="35">
        <v>0</v>
      </c>
      <c r="Q131" s="35">
        <v>0</v>
      </c>
      <c r="R131" s="35">
        <v>0</v>
      </c>
      <c r="S131" s="35">
        <v>0</v>
      </c>
      <c r="T131" s="35">
        <v>3</v>
      </c>
      <c r="U131" s="105">
        <f t="shared" si="4"/>
        <v>0.15</v>
      </c>
      <c r="V131" s="105">
        <f t="shared" si="5"/>
        <v>0.22727272727272727</v>
      </c>
      <c r="W131" s="105">
        <f t="shared" si="6"/>
        <v>0.15</v>
      </c>
      <c r="X131" s="105">
        <f t="shared" si="7"/>
        <v>0.37727272727272726</v>
      </c>
      <c r="Z131" s="5" t="s">
        <v>4</v>
      </c>
      <c r="AA131" s="5" t="s">
        <v>4</v>
      </c>
      <c r="AB131" s="8" t="s">
        <v>114</v>
      </c>
      <c r="AC131" s="8" t="s">
        <v>749</v>
      </c>
    </row>
    <row r="132" spans="1:29" s="50" customFormat="1" x14ac:dyDescent="0.25">
      <c r="A132" s="8" t="s">
        <v>202</v>
      </c>
      <c r="B132" s="5">
        <v>4</v>
      </c>
      <c r="C132" s="103" t="s">
        <v>662</v>
      </c>
      <c r="D132" s="35">
        <v>10</v>
      </c>
      <c r="E132" s="35">
        <v>21</v>
      </c>
      <c r="F132" s="35">
        <v>18</v>
      </c>
      <c r="G132" s="35">
        <v>3</v>
      </c>
      <c r="H132" s="35">
        <v>3</v>
      </c>
      <c r="I132" s="35">
        <v>2</v>
      </c>
      <c r="J132" s="35">
        <v>1</v>
      </c>
      <c r="K132" s="35">
        <v>0</v>
      </c>
      <c r="L132" s="35">
        <v>0</v>
      </c>
      <c r="M132" s="35">
        <v>2</v>
      </c>
      <c r="N132" s="35">
        <v>2</v>
      </c>
      <c r="O132" s="35">
        <v>5</v>
      </c>
      <c r="P132" s="35">
        <v>0</v>
      </c>
      <c r="Q132" s="35">
        <v>1</v>
      </c>
      <c r="R132" s="35">
        <v>0</v>
      </c>
      <c r="S132" s="35">
        <v>0</v>
      </c>
      <c r="T132" s="35">
        <v>4</v>
      </c>
      <c r="U132" s="105">
        <f t="shared" ref="U132:U195" si="8">H132/F132</f>
        <v>0.16666666666666666</v>
      </c>
      <c r="V132" s="105">
        <f t="shared" ref="V132:V195" si="9">(H132+N132+R132)/(F132+N132+R132+S132)</f>
        <v>0.25</v>
      </c>
      <c r="W132" s="105">
        <f t="shared" ref="W132:W195" si="10">T132/F132</f>
        <v>0.22222222222222221</v>
      </c>
      <c r="X132" s="105">
        <f t="shared" ref="X132:X195" si="11">V132+W132</f>
        <v>0.47222222222222221</v>
      </c>
      <c r="Z132" s="5" t="s">
        <v>4</v>
      </c>
      <c r="AA132" s="5" t="s">
        <v>4</v>
      </c>
      <c r="AB132" s="50" t="s">
        <v>121</v>
      </c>
      <c r="AC132" s="50" t="s">
        <v>127</v>
      </c>
    </row>
    <row r="133" spans="1:29" s="50" customFormat="1" x14ac:dyDescent="0.25">
      <c r="A133" s="8" t="s">
        <v>269</v>
      </c>
      <c r="B133" s="5">
        <v>3</v>
      </c>
      <c r="C133" s="103" t="s">
        <v>561</v>
      </c>
      <c r="D133" s="35">
        <v>8</v>
      </c>
      <c r="E133" s="35">
        <v>21</v>
      </c>
      <c r="F133" s="35">
        <v>18</v>
      </c>
      <c r="G133" s="35">
        <v>3</v>
      </c>
      <c r="H133" s="35">
        <v>6</v>
      </c>
      <c r="I133" s="35">
        <v>6</v>
      </c>
      <c r="J133" s="35">
        <v>0</v>
      </c>
      <c r="K133" s="35">
        <v>0</v>
      </c>
      <c r="L133" s="35">
        <v>0</v>
      </c>
      <c r="M133" s="35">
        <v>3</v>
      </c>
      <c r="N133" s="35">
        <v>2</v>
      </c>
      <c r="O133" s="35">
        <v>4</v>
      </c>
      <c r="P133" s="35">
        <v>0</v>
      </c>
      <c r="Q133" s="35">
        <v>0</v>
      </c>
      <c r="R133" s="35">
        <v>1</v>
      </c>
      <c r="S133" s="35">
        <v>0</v>
      </c>
      <c r="T133" s="35">
        <v>6</v>
      </c>
      <c r="U133" s="105">
        <f t="shared" si="8"/>
        <v>0.33333333333333331</v>
      </c>
      <c r="V133" s="105">
        <f t="shared" si="9"/>
        <v>0.42857142857142855</v>
      </c>
      <c r="W133" s="105">
        <f t="shared" si="10"/>
        <v>0.33333333333333331</v>
      </c>
      <c r="X133" s="105">
        <f t="shared" si="11"/>
        <v>0.76190476190476186</v>
      </c>
      <c r="Z133" s="5" t="s">
        <v>4</v>
      </c>
      <c r="AA133" s="5" t="s">
        <v>4</v>
      </c>
      <c r="AB133" s="1" t="s">
        <v>93</v>
      </c>
      <c r="AC133" s="1"/>
    </row>
    <row r="134" spans="1:29" s="50" customFormat="1" x14ac:dyDescent="0.25">
      <c r="A134" s="8" t="s">
        <v>720</v>
      </c>
      <c r="B134" s="5">
        <v>2</v>
      </c>
      <c r="C134" s="103" t="s">
        <v>222</v>
      </c>
      <c r="D134" s="35">
        <v>11</v>
      </c>
      <c r="E134" s="35">
        <v>21</v>
      </c>
      <c r="F134" s="35">
        <v>17</v>
      </c>
      <c r="G134" s="35">
        <v>1</v>
      </c>
      <c r="H134" s="35">
        <v>2</v>
      </c>
      <c r="I134" s="35">
        <v>1</v>
      </c>
      <c r="J134" s="35">
        <v>1</v>
      </c>
      <c r="K134" s="35">
        <v>0</v>
      </c>
      <c r="L134" s="35">
        <v>0</v>
      </c>
      <c r="M134" s="35">
        <v>2</v>
      </c>
      <c r="N134" s="35">
        <v>2</v>
      </c>
      <c r="O134" s="35">
        <v>7</v>
      </c>
      <c r="P134" s="35">
        <v>1</v>
      </c>
      <c r="Q134" s="35">
        <v>1</v>
      </c>
      <c r="R134" s="35">
        <v>1</v>
      </c>
      <c r="S134" s="35">
        <v>0</v>
      </c>
      <c r="T134" s="35">
        <v>3</v>
      </c>
      <c r="U134" s="105">
        <f t="shared" si="8"/>
        <v>0.11764705882352941</v>
      </c>
      <c r="V134" s="105">
        <f t="shared" si="9"/>
        <v>0.25</v>
      </c>
      <c r="W134" s="105">
        <f t="shared" si="10"/>
        <v>0.17647058823529413</v>
      </c>
      <c r="X134" s="105">
        <f t="shared" si="11"/>
        <v>0.42647058823529416</v>
      </c>
      <c r="Z134" s="5" t="s">
        <v>4</v>
      </c>
      <c r="AA134" s="5" t="s">
        <v>4</v>
      </c>
      <c r="AB134" s="1" t="s">
        <v>93</v>
      </c>
      <c r="AC134" s="1"/>
    </row>
    <row r="135" spans="1:29" s="50" customFormat="1" x14ac:dyDescent="0.25">
      <c r="A135" s="8" t="s">
        <v>809</v>
      </c>
      <c r="B135" s="5">
        <v>4</v>
      </c>
      <c r="C135" s="103" t="s">
        <v>483</v>
      </c>
      <c r="D135" s="35">
        <v>9</v>
      </c>
      <c r="E135" s="35">
        <v>20</v>
      </c>
      <c r="F135" s="35">
        <v>16</v>
      </c>
      <c r="G135" s="35">
        <v>1</v>
      </c>
      <c r="H135" s="35">
        <v>3</v>
      </c>
      <c r="I135" s="35">
        <v>3</v>
      </c>
      <c r="J135" s="35">
        <v>0</v>
      </c>
      <c r="K135" s="35">
        <v>0</v>
      </c>
      <c r="L135" s="35">
        <v>0</v>
      </c>
      <c r="M135" s="35">
        <v>3</v>
      </c>
      <c r="N135" s="35">
        <v>2</v>
      </c>
      <c r="O135" s="35">
        <v>1</v>
      </c>
      <c r="P135" s="35">
        <v>1</v>
      </c>
      <c r="Q135" s="35">
        <v>0</v>
      </c>
      <c r="R135" s="35">
        <v>2</v>
      </c>
      <c r="S135" s="35">
        <v>0</v>
      </c>
      <c r="T135" s="35">
        <v>3</v>
      </c>
      <c r="U135" s="105">
        <f t="shared" si="8"/>
        <v>0.1875</v>
      </c>
      <c r="V135" s="105">
        <f t="shared" si="9"/>
        <v>0.35</v>
      </c>
      <c r="W135" s="105">
        <f t="shared" si="10"/>
        <v>0.1875</v>
      </c>
      <c r="X135" s="105">
        <f t="shared" si="11"/>
        <v>0.53749999999999998</v>
      </c>
      <c r="Z135" s="5" t="s">
        <v>92</v>
      </c>
      <c r="AA135" s="5" t="s">
        <v>92</v>
      </c>
      <c r="AB135" s="50" t="s">
        <v>182</v>
      </c>
      <c r="AC135" s="50" t="s">
        <v>128</v>
      </c>
    </row>
    <row r="136" spans="1:29" s="50" customFormat="1" x14ac:dyDescent="0.25">
      <c r="A136" s="8" t="s">
        <v>255</v>
      </c>
      <c r="B136" s="5">
        <v>3</v>
      </c>
      <c r="C136" s="103" t="s">
        <v>506</v>
      </c>
      <c r="D136" s="35">
        <v>5</v>
      </c>
      <c r="E136" s="35">
        <v>20</v>
      </c>
      <c r="F136" s="35">
        <v>18</v>
      </c>
      <c r="G136" s="35">
        <v>0</v>
      </c>
      <c r="H136" s="35">
        <v>5</v>
      </c>
      <c r="I136" s="35">
        <v>3</v>
      </c>
      <c r="J136" s="35">
        <v>2</v>
      </c>
      <c r="K136" s="35">
        <v>0</v>
      </c>
      <c r="L136" s="35">
        <v>0</v>
      </c>
      <c r="M136" s="35">
        <v>2</v>
      </c>
      <c r="N136" s="35">
        <v>2</v>
      </c>
      <c r="O136" s="35">
        <v>4</v>
      </c>
      <c r="P136" s="35">
        <v>0</v>
      </c>
      <c r="Q136" s="35">
        <v>0</v>
      </c>
      <c r="R136" s="35">
        <v>0</v>
      </c>
      <c r="S136" s="35">
        <v>0</v>
      </c>
      <c r="T136" s="35">
        <v>7</v>
      </c>
      <c r="U136" s="105">
        <f t="shared" si="8"/>
        <v>0.27777777777777779</v>
      </c>
      <c r="V136" s="105">
        <f t="shared" si="9"/>
        <v>0.35</v>
      </c>
      <c r="W136" s="105">
        <f t="shared" si="10"/>
        <v>0.3888888888888889</v>
      </c>
      <c r="X136" s="105">
        <f t="shared" si="11"/>
        <v>0.73888888888888893</v>
      </c>
      <c r="Z136" s="5" t="s">
        <v>4</v>
      </c>
      <c r="AA136" s="5" t="s">
        <v>4</v>
      </c>
      <c r="AB136" s="50" t="s">
        <v>96</v>
      </c>
      <c r="AC136" s="50" t="s">
        <v>149</v>
      </c>
    </row>
    <row r="137" spans="1:29" s="50" customFormat="1" x14ac:dyDescent="0.25">
      <c r="A137" s="8" t="s">
        <v>63</v>
      </c>
      <c r="B137" s="5">
        <v>2</v>
      </c>
      <c r="C137" s="103" t="s">
        <v>637</v>
      </c>
      <c r="D137" s="35">
        <v>5</v>
      </c>
      <c r="E137" s="35">
        <v>20</v>
      </c>
      <c r="F137" s="35">
        <v>14</v>
      </c>
      <c r="G137" s="35">
        <v>4</v>
      </c>
      <c r="H137" s="35">
        <v>6</v>
      </c>
      <c r="I137" s="35">
        <v>4</v>
      </c>
      <c r="J137" s="35">
        <v>2</v>
      </c>
      <c r="K137" s="35">
        <v>0</v>
      </c>
      <c r="L137" s="35">
        <v>0</v>
      </c>
      <c r="M137" s="35">
        <v>5</v>
      </c>
      <c r="N137" s="35">
        <v>3</v>
      </c>
      <c r="O137" s="35">
        <v>1</v>
      </c>
      <c r="P137" s="35">
        <v>0</v>
      </c>
      <c r="Q137" s="35">
        <v>1</v>
      </c>
      <c r="R137" s="35">
        <v>1</v>
      </c>
      <c r="S137" s="35">
        <v>1</v>
      </c>
      <c r="T137" s="35">
        <v>8</v>
      </c>
      <c r="U137" s="105">
        <f t="shared" si="8"/>
        <v>0.42857142857142855</v>
      </c>
      <c r="V137" s="105">
        <f t="shared" si="9"/>
        <v>0.52631578947368418</v>
      </c>
      <c r="W137" s="105">
        <f t="shared" si="10"/>
        <v>0.5714285714285714</v>
      </c>
      <c r="X137" s="105">
        <f t="shared" si="11"/>
        <v>1.0977443609022557</v>
      </c>
      <c r="Z137" s="5" t="s">
        <v>4</v>
      </c>
      <c r="AA137" s="5" t="s">
        <v>4</v>
      </c>
      <c r="AB137" s="50" t="s">
        <v>115</v>
      </c>
      <c r="AC137" s="50" t="s">
        <v>91</v>
      </c>
    </row>
    <row r="138" spans="1:29" s="50" customFormat="1" x14ac:dyDescent="0.25">
      <c r="A138" s="8">
        <v>2023</v>
      </c>
      <c r="B138" s="5">
        <v>1</v>
      </c>
      <c r="C138" s="1" t="s">
        <v>768</v>
      </c>
      <c r="D138" s="35">
        <v>4</v>
      </c>
      <c r="E138" s="35">
        <v>20</v>
      </c>
      <c r="F138" s="35">
        <v>17</v>
      </c>
      <c r="G138" s="35">
        <v>6</v>
      </c>
      <c r="H138" s="35">
        <v>6</v>
      </c>
      <c r="I138" s="35">
        <v>4</v>
      </c>
      <c r="J138" s="35">
        <v>1</v>
      </c>
      <c r="K138" s="35">
        <v>1</v>
      </c>
      <c r="L138" s="35">
        <v>0</v>
      </c>
      <c r="M138" s="35">
        <v>5</v>
      </c>
      <c r="N138" s="35">
        <v>2</v>
      </c>
      <c r="O138" s="35">
        <v>4</v>
      </c>
      <c r="P138" s="35">
        <v>0</v>
      </c>
      <c r="Q138" s="35">
        <v>0</v>
      </c>
      <c r="R138" s="35">
        <v>1</v>
      </c>
      <c r="S138" s="35">
        <v>0</v>
      </c>
      <c r="T138" s="35">
        <v>9</v>
      </c>
      <c r="U138" s="105">
        <f t="shared" si="8"/>
        <v>0.35294117647058826</v>
      </c>
      <c r="V138" s="105">
        <f t="shared" si="9"/>
        <v>0.45</v>
      </c>
      <c r="W138" s="105">
        <f t="shared" si="10"/>
        <v>0.52941176470588236</v>
      </c>
      <c r="X138" s="105">
        <f t="shared" si="11"/>
        <v>0.97941176470588243</v>
      </c>
      <c r="Z138" s="5" t="s">
        <v>92</v>
      </c>
      <c r="AA138" s="5" t="s">
        <v>4</v>
      </c>
      <c r="AB138" s="1" t="s">
        <v>769</v>
      </c>
      <c r="AC138" s="1" t="s">
        <v>770</v>
      </c>
    </row>
    <row r="139" spans="1:29" s="50" customFormat="1" x14ac:dyDescent="0.25">
      <c r="A139" s="8">
        <v>2010</v>
      </c>
      <c r="B139" s="5">
        <v>1</v>
      </c>
      <c r="C139" s="103" t="s">
        <v>558</v>
      </c>
      <c r="D139" s="35">
        <v>5</v>
      </c>
      <c r="E139" s="35">
        <v>20</v>
      </c>
      <c r="F139" s="35">
        <v>19</v>
      </c>
      <c r="G139" s="35">
        <v>3</v>
      </c>
      <c r="H139" s="35">
        <v>8</v>
      </c>
      <c r="I139" s="35">
        <v>5</v>
      </c>
      <c r="J139" s="35">
        <v>2</v>
      </c>
      <c r="K139" s="35">
        <v>0</v>
      </c>
      <c r="L139" s="35">
        <v>1</v>
      </c>
      <c r="M139" s="35">
        <v>2</v>
      </c>
      <c r="N139" s="35">
        <v>1</v>
      </c>
      <c r="O139" s="35">
        <v>5</v>
      </c>
      <c r="P139" s="35">
        <v>0</v>
      </c>
      <c r="Q139" s="35">
        <v>0</v>
      </c>
      <c r="R139" s="35">
        <v>0</v>
      </c>
      <c r="S139" s="35">
        <v>0</v>
      </c>
      <c r="T139" s="35">
        <v>13</v>
      </c>
      <c r="U139" s="105">
        <f t="shared" si="8"/>
        <v>0.42105263157894735</v>
      </c>
      <c r="V139" s="105">
        <f t="shared" si="9"/>
        <v>0.45</v>
      </c>
      <c r="W139" s="105">
        <f t="shared" si="10"/>
        <v>0.68421052631578949</v>
      </c>
      <c r="X139" s="105">
        <f t="shared" si="11"/>
        <v>1.1342105263157896</v>
      </c>
      <c r="Z139" s="5" t="s">
        <v>92</v>
      </c>
      <c r="AA139" s="5" t="s">
        <v>92</v>
      </c>
      <c r="AB139" s="1" t="s">
        <v>100</v>
      </c>
      <c r="AC139" s="1" t="s">
        <v>215</v>
      </c>
    </row>
    <row r="140" spans="1:29" s="50" customFormat="1" x14ac:dyDescent="0.25">
      <c r="A140" s="8">
        <v>2016</v>
      </c>
      <c r="B140" s="5">
        <v>1</v>
      </c>
      <c r="C140" s="103" t="s">
        <v>636</v>
      </c>
      <c r="D140" s="35">
        <v>4</v>
      </c>
      <c r="E140" s="35">
        <v>19</v>
      </c>
      <c r="F140" s="35">
        <v>15</v>
      </c>
      <c r="G140" s="35">
        <v>4</v>
      </c>
      <c r="H140" s="35">
        <v>5</v>
      </c>
      <c r="I140" s="35">
        <v>4</v>
      </c>
      <c r="J140" s="35">
        <v>1</v>
      </c>
      <c r="K140" s="35">
        <v>0</v>
      </c>
      <c r="L140" s="35">
        <v>0</v>
      </c>
      <c r="M140" s="35">
        <v>4</v>
      </c>
      <c r="N140" s="35">
        <v>3</v>
      </c>
      <c r="O140" s="35">
        <v>2</v>
      </c>
      <c r="P140" s="35">
        <v>0</v>
      </c>
      <c r="Q140" s="35">
        <v>0</v>
      </c>
      <c r="R140" s="35">
        <v>1</v>
      </c>
      <c r="S140" s="35">
        <v>0</v>
      </c>
      <c r="T140" s="35">
        <v>6</v>
      </c>
      <c r="U140" s="105">
        <f t="shared" si="8"/>
        <v>0.33333333333333331</v>
      </c>
      <c r="V140" s="105">
        <f t="shared" si="9"/>
        <v>0.47368421052631576</v>
      </c>
      <c r="W140" s="105">
        <f t="shared" si="10"/>
        <v>0.4</v>
      </c>
      <c r="X140" s="105">
        <f t="shared" si="11"/>
        <v>0.87368421052631584</v>
      </c>
      <c r="Z140" s="5" t="s">
        <v>4</v>
      </c>
      <c r="AA140" s="5" t="s">
        <v>4</v>
      </c>
      <c r="AB140" s="1" t="s">
        <v>751</v>
      </c>
      <c r="AC140" s="1"/>
    </row>
    <row r="141" spans="1:29" s="50" customFormat="1" x14ac:dyDescent="0.25">
      <c r="A141" s="8">
        <v>2014</v>
      </c>
      <c r="B141" s="5">
        <v>1</v>
      </c>
      <c r="C141" s="103" t="s">
        <v>599</v>
      </c>
      <c r="D141" s="35">
        <v>6</v>
      </c>
      <c r="E141" s="35">
        <v>19</v>
      </c>
      <c r="F141" s="35">
        <v>14</v>
      </c>
      <c r="G141" s="35">
        <v>3</v>
      </c>
      <c r="H141" s="35">
        <v>5</v>
      </c>
      <c r="I141" s="35">
        <v>4</v>
      </c>
      <c r="J141" s="35">
        <v>1</v>
      </c>
      <c r="K141" s="35">
        <v>0</v>
      </c>
      <c r="L141" s="35">
        <v>0</v>
      </c>
      <c r="M141" s="35">
        <v>7</v>
      </c>
      <c r="N141" s="35">
        <v>1</v>
      </c>
      <c r="O141" s="35">
        <v>1</v>
      </c>
      <c r="P141" s="35">
        <v>0</v>
      </c>
      <c r="Q141" s="35">
        <v>2</v>
      </c>
      <c r="R141" s="35">
        <v>1</v>
      </c>
      <c r="S141" s="35">
        <v>1</v>
      </c>
      <c r="T141" s="35">
        <v>6</v>
      </c>
      <c r="U141" s="105">
        <f t="shared" si="8"/>
        <v>0.35714285714285715</v>
      </c>
      <c r="V141" s="105">
        <f t="shared" si="9"/>
        <v>0.41176470588235292</v>
      </c>
      <c r="W141" s="105">
        <f t="shared" si="10"/>
        <v>0.42857142857142855</v>
      </c>
      <c r="X141" s="105">
        <f t="shared" si="11"/>
        <v>0.84033613445378141</v>
      </c>
      <c r="Z141" s="5" t="s">
        <v>4</v>
      </c>
      <c r="AA141" s="5" t="s">
        <v>4</v>
      </c>
      <c r="AB141" s="50" t="s">
        <v>98</v>
      </c>
    </row>
    <row r="142" spans="1:29" s="50" customFormat="1" x14ac:dyDescent="0.25">
      <c r="A142" s="8">
        <v>2010</v>
      </c>
      <c r="B142" s="5">
        <v>1</v>
      </c>
      <c r="C142" s="103" t="s">
        <v>563</v>
      </c>
      <c r="D142" s="35">
        <v>4</v>
      </c>
      <c r="E142" s="35">
        <v>19</v>
      </c>
      <c r="F142" s="35">
        <v>17</v>
      </c>
      <c r="G142" s="35">
        <v>2</v>
      </c>
      <c r="H142" s="35">
        <v>4</v>
      </c>
      <c r="I142" s="35">
        <v>3</v>
      </c>
      <c r="J142" s="35">
        <v>1</v>
      </c>
      <c r="K142" s="35">
        <v>0</v>
      </c>
      <c r="L142" s="35">
        <v>0</v>
      </c>
      <c r="M142" s="35">
        <v>2</v>
      </c>
      <c r="N142" s="35">
        <v>1</v>
      </c>
      <c r="O142" s="35">
        <v>3</v>
      </c>
      <c r="P142" s="35">
        <v>0</v>
      </c>
      <c r="Q142" s="35">
        <v>1</v>
      </c>
      <c r="R142" s="35">
        <v>0</v>
      </c>
      <c r="S142" s="35">
        <v>0</v>
      </c>
      <c r="T142" s="35">
        <v>5</v>
      </c>
      <c r="U142" s="105">
        <f t="shared" si="8"/>
        <v>0.23529411764705882</v>
      </c>
      <c r="V142" s="105">
        <f t="shared" si="9"/>
        <v>0.27777777777777779</v>
      </c>
      <c r="W142" s="105">
        <f t="shared" si="10"/>
        <v>0.29411764705882354</v>
      </c>
      <c r="X142" s="105">
        <f t="shared" si="11"/>
        <v>0.57189542483660127</v>
      </c>
      <c r="Z142" s="5" t="s">
        <v>4</v>
      </c>
      <c r="AA142" s="5" t="s">
        <v>4</v>
      </c>
      <c r="AB142" s="1" t="s">
        <v>107</v>
      </c>
      <c r="AC142" s="1"/>
    </row>
    <row r="143" spans="1:29" s="50" customFormat="1" x14ac:dyDescent="0.25">
      <c r="A143" s="8" t="s">
        <v>204</v>
      </c>
      <c r="B143" s="5">
        <v>2</v>
      </c>
      <c r="C143" s="103" t="s">
        <v>673</v>
      </c>
      <c r="D143" s="35">
        <v>6</v>
      </c>
      <c r="E143" s="35">
        <v>18</v>
      </c>
      <c r="F143" s="35">
        <v>17</v>
      </c>
      <c r="G143" s="35">
        <v>3</v>
      </c>
      <c r="H143" s="35">
        <v>5</v>
      </c>
      <c r="I143" s="35">
        <v>5</v>
      </c>
      <c r="J143" s="35">
        <v>0</v>
      </c>
      <c r="K143" s="35">
        <v>0</v>
      </c>
      <c r="L143" s="35">
        <v>0</v>
      </c>
      <c r="M143" s="35">
        <v>1</v>
      </c>
      <c r="N143" s="35">
        <v>1</v>
      </c>
      <c r="O143" s="35">
        <v>3</v>
      </c>
      <c r="P143" s="35">
        <v>2</v>
      </c>
      <c r="Q143" s="35">
        <v>0</v>
      </c>
      <c r="R143" s="35">
        <v>0</v>
      </c>
      <c r="S143" s="35">
        <v>0</v>
      </c>
      <c r="T143" s="35">
        <v>5</v>
      </c>
      <c r="U143" s="105">
        <f t="shared" si="8"/>
        <v>0.29411764705882354</v>
      </c>
      <c r="V143" s="105">
        <f t="shared" si="9"/>
        <v>0.33333333333333331</v>
      </c>
      <c r="W143" s="105">
        <f t="shared" si="10"/>
        <v>0.29411764705882354</v>
      </c>
      <c r="X143" s="105">
        <f t="shared" si="11"/>
        <v>0.62745098039215685</v>
      </c>
      <c r="Z143" s="5" t="s">
        <v>4</v>
      </c>
      <c r="AA143" s="5" t="s">
        <v>4</v>
      </c>
      <c r="AB143" s="50" t="s">
        <v>121</v>
      </c>
    </row>
    <row r="144" spans="1:29" s="50" customFormat="1" x14ac:dyDescent="0.25">
      <c r="A144" s="8" t="s">
        <v>712</v>
      </c>
      <c r="B144" s="5">
        <v>3</v>
      </c>
      <c r="C144" s="103" t="s">
        <v>590</v>
      </c>
      <c r="D144" s="35">
        <v>9</v>
      </c>
      <c r="E144" s="35">
        <v>18</v>
      </c>
      <c r="F144" s="35">
        <v>16</v>
      </c>
      <c r="G144" s="35">
        <v>0</v>
      </c>
      <c r="H144" s="35">
        <v>1</v>
      </c>
      <c r="I144" s="35">
        <v>1</v>
      </c>
      <c r="J144" s="35">
        <v>0</v>
      </c>
      <c r="K144" s="35">
        <v>0</v>
      </c>
      <c r="L144" s="35">
        <v>0</v>
      </c>
      <c r="M144" s="35">
        <v>1</v>
      </c>
      <c r="N144" s="35">
        <v>2</v>
      </c>
      <c r="O144" s="35">
        <v>6</v>
      </c>
      <c r="P144" s="35">
        <v>0</v>
      </c>
      <c r="Q144" s="35">
        <v>0</v>
      </c>
      <c r="R144" s="35">
        <v>0</v>
      </c>
      <c r="S144" s="35">
        <v>0</v>
      </c>
      <c r="T144" s="35">
        <v>1</v>
      </c>
      <c r="U144" s="105">
        <f t="shared" si="8"/>
        <v>6.25E-2</v>
      </c>
      <c r="V144" s="105">
        <f t="shared" si="9"/>
        <v>0.16666666666666666</v>
      </c>
      <c r="W144" s="105">
        <f t="shared" si="10"/>
        <v>6.25E-2</v>
      </c>
      <c r="X144" s="105">
        <f t="shared" si="11"/>
        <v>0.22916666666666666</v>
      </c>
      <c r="Z144" s="5" t="s">
        <v>4</v>
      </c>
      <c r="AA144" s="5" t="s">
        <v>4</v>
      </c>
      <c r="AB144" s="50" t="s">
        <v>93</v>
      </c>
    </row>
    <row r="145" spans="1:29" s="50" customFormat="1" x14ac:dyDescent="0.25">
      <c r="A145" s="8">
        <v>2017</v>
      </c>
      <c r="B145" s="5">
        <v>1</v>
      </c>
      <c r="C145" s="103" t="s">
        <v>659</v>
      </c>
      <c r="D145" s="35">
        <v>6</v>
      </c>
      <c r="E145" s="35">
        <v>18</v>
      </c>
      <c r="F145" s="35">
        <v>16</v>
      </c>
      <c r="G145" s="35">
        <v>2</v>
      </c>
      <c r="H145" s="35">
        <v>3</v>
      </c>
      <c r="I145" s="35">
        <v>2</v>
      </c>
      <c r="J145" s="35">
        <v>1</v>
      </c>
      <c r="K145" s="35">
        <v>0</v>
      </c>
      <c r="L145" s="35">
        <v>0</v>
      </c>
      <c r="M145" s="35">
        <v>1</v>
      </c>
      <c r="N145" s="35">
        <v>2</v>
      </c>
      <c r="O145" s="35">
        <v>3</v>
      </c>
      <c r="P145" s="35">
        <v>0</v>
      </c>
      <c r="Q145" s="35">
        <v>0</v>
      </c>
      <c r="R145" s="35">
        <v>0</v>
      </c>
      <c r="S145" s="35">
        <v>0</v>
      </c>
      <c r="T145" s="35">
        <v>4</v>
      </c>
      <c r="U145" s="105">
        <f t="shared" si="8"/>
        <v>0.1875</v>
      </c>
      <c r="V145" s="105">
        <f t="shared" si="9"/>
        <v>0.27777777777777779</v>
      </c>
      <c r="W145" s="105">
        <f t="shared" si="10"/>
        <v>0.25</v>
      </c>
      <c r="X145" s="105">
        <f t="shared" si="11"/>
        <v>0.52777777777777779</v>
      </c>
      <c r="Z145" s="5" t="s">
        <v>4</v>
      </c>
      <c r="AA145" s="5" t="s">
        <v>4</v>
      </c>
      <c r="AB145" s="50" t="s">
        <v>106</v>
      </c>
      <c r="AC145" s="50" t="s">
        <v>158</v>
      </c>
    </row>
    <row r="146" spans="1:29" s="50" customFormat="1" x14ac:dyDescent="0.25">
      <c r="A146" s="8">
        <v>2005</v>
      </c>
      <c r="B146" s="5">
        <v>1</v>
      </c>
      <c r="C146" s="103" t="s">
        <v>515</v>
      </c>
      <c r="D146" s="35">
        <v>7</v>
      </c>
      <c r="E146" s="35">
        <v>18</v>
      </c>
      <c r="F146" s="35">
        <v>15</v>
      </c>
      <c r="G146" s="35">
        <v>0</v>
      </c>
      <c r="H146" s="35">
        <v>1</v>
      </c>
      <c r="I146" s="35">
        <v>1</v>
      </c>
      <c r="J146" s="35">
        <v>0</v>
      </c>
      <c r="K146" s="35">
        <v>0</v>
      </c>
      <c r="L146" s="35">
        <v>0</v>
      </c>
      <c r="M146" s="35">
        <v>3</v>
      </c>
      <c r="N146" s="35">
        <v>3</v>
      </c>
      <c r="O146" s="35">
        <v>3</v>
      </c>
      <c r="P146" s="35">
        <v>0</v>
      </c>
      <c r="Q146" s="35">
        <v>0</v>
      </c>
      <c r="R146" s="35">
        <v>0</v>
      </c>
      <c r="S146" s="35">
        <v>0</v>
      </c>
      <c r="T146" s="35">
        <v>1</v>
      </c>
      <c r="U146" s="105">
        <f t="shared" si="8"/>
        <v>6.6666666666666666E-2</v>
      </c>
      <c r="V146" s="105">
        <f t="shared" si="9"/>
        <v>0.22222222222222221</v>
      </c>
      <c r="W146" s="105">
        <f t="shared" si="10"/>
        <v>6.6666666666666666E-2</v>
      </c>
      <c r="X146" s="105">
        <f t="shared" si="11"/>
        <v>0.28888888888888886</v>
      </c>
      <c r="Z146" s="5" t="s">
        <v>4</v>
      </c>
      <c r="AA146" s="5" t="s">
        <v>4</v>
      </c>
      <c r="AB146" s="1" t="s">
        <v>179</v>
      </c>
      <c r="AC146" s="1"/>
    </row>
    <row r="147" spans="1:29" s="50" customFormat="1" x14ac:dyDescent="0.25">
      <c r="A147" s="8" t="s">
        <v>201</v>
      </c>
      <c r="B147" s="5">
        <v>2</v>
      </c>
      <c r="C147" s="103" t="s">
        <v>677</v>
      </c>
      <c r="D147" s="35">
        <v>7</v>
      </c>
      <c r="E147" s="35">
        <v>17</v>
      </c>
      <c r="F147" s="35">
        <v>12</v>
      </c>
      <c r="G147" s="35">
        <v>3</v>
      </c>
      <c r="H147" s="35">
        <v>4</v>
      </c>
      <c r="I147" s="35">
        <v>4</v>
      </c>
      <c r="J147" s="35">
        <v>0</v>
      </c>
      <c r="K147" s="35">
        <v>0</v>
      </c>
      <c r="L147" s="35">
        <v>0</v>
      </c>
      <c r="M147" s="35">
        <v>3</v>
      </c>
      <c r="N147" s="35">
        <v>5</v>
      </c>
      <c r="O147" s="35">
        <v>6</v>
      </c>
      <c r="P147" s="35">
        <v>1</v>
      </c>
      <c r="Q147" s="35">
        <v>0</v>
      </c>
      <c r="R147" s="35">
        <v>0</v>
      </c>
      <c r="S147" s="35">
        <v>0</v>
      </c>
      <c r="T147" s="35">
        <v>4</v>
      </c>
      <c r="U147" s="105">
        <f t="shared" si="8"/>
        <v>0.33333333333333331</v>
      </c>
      <c r="V147" s="105">
        <f t="shared" si="9"/>
        <v>0.52941176470588236</v>
      </c>
      <c r="W147" s="105">
        <f t="shared" si="10"/>
        <v>0.33333333333333331</v>
      </c>
      <c r="X147" s="105">
        <f t="shared" si="11"/>
        <v>0.86274509803921573</v>
      </c>
      <c r="Z147" s="5" t="s">
        <v>4</v>
      </c>
      <c r="AA147" s="5" t="s">
        <v>4</v>
      </c>
      <c r="AB147" s="50" t="s">
        <v>146</v>
      </c>
    </row>
    <row r="148" spans="1:29" s="50" customFormat="1" x14ac:dyDescent="0.25">
      <c r="A148" s="8">
        <v>2015</v>
      </c>
      <c r="B148" s="5">
        <v>1</v>
      </c>
      <c r="C148" s="103" t="s">
        <v>604</v>
      </c>
      <c r="D148" s="35">
        <v>5</v>
      </c>
      <c r="E148" s="35">
        <v>17</v>
      </c>
      <c r="F148" s="35">
        <v>15</v>
      </c>
      <c r="G148" s="35">
        <v>2</v>
      </c>
      <c r="H148" s="35">
        <v>6</v>
      </c>
      <c r="I148" s="35">
        <v>4</v>
      </c>
      <c r="J148" s="35">
        <v>1</v>
      </c>
      <c r="K148" s="35">
        <v>0</v>
      </c>
      <c r="L148" s="35">
        <v>1</v>
      </c>
      <c r="M148" s="35">
        <v>4</v>
      </c>
      <c r="N148" s="35">
        <v>1</v>
      </c>
      <c r="O148" s="35">
        <v>1</v>
      </c>
      <c r="P148" s="35">
        <v>0</v>
      </c>
      <c r="Q148" s="35">
        <v>0</v>
      </c>
      <c r="R148" s="35">
        <v>1</v>
      </c>
      <c r="S148" s="35">
        <v>0</v>
      </c>
      <c r="T148" s="35">
        <v>10</v>
      </c>
      <c r="U148" s="105">
        <f t="shared" si="8"/>
        <v>0.4</v>
      </c>
      <c r="V148" s="105">
        <f t="shared" si="9"/>
        <v>0.47058823529411764</v>
      </c>
      <c r="W148" s="105">
        <f t="shared" si="10"/>
        <v>0.66666666666666663</v>
      </c>
      <c r="X148" s="105">
        <f t="shared" si="11"/>
        <v>1.1372549019607843</v>
      </c>
      <c r="Z148" s="5" t="s">
        <v>92</v>
      </c>
      <c r="AA148" s="5" t="s">
        <v>92</v>
      </c>
      <c r="AB148" s="50" t="s">
        <v>98</v>
      </c>
      <c r="AC148" s="50" t="s">
        <v>750</v>
      </c>
    </row>
    <row r="149" spans="1:29" s="50" customFormat="1" x14ac:dyDescent="0.25">
      <c r="A149" s="8" t="s">
        <v>723</v>
      </c>
      <c r="B149" s="5">
        <v>2</v>
      </c>
      <c r="C149" s="103" t="s">
        <v>490</v>
      </c>
      <c r="D149" s="35">
        <v>4</v>
      </c>
      <c r="E149" s="35">
        <v>16</v>
      </c>
      <c r="F149" s="35">
        <v>14</v>
      </c>
      <c r="G149" s="35">
        <v>0</v>
      </c>
      <c r="H149" s="35">
        <v>6</v>
      </c>
      <c r="I149" s="35">
        <v>5</v>
      </c>
      <c r="J149" s="35">
        <v>1</v>
      </c>
      <c r="K149" s="35">
        <v>0</v>
      </c>
      <c r="L149" s="35">
        <v>0</v>
      </c>
      <c r="M149" s="35">
        <v>2</v>
      </c>
      <c r="N149" s="35">
        <v>2</v>
      </c>
      <c r="O149" s="35">
        <v>4</v>
      </c>
      <c r="P149" s="35">
        <v>2</v>
      </c>
      <c r="Q149" s="35">
        <v>0</v>
      </c>
      <c r="R149" s="35">
        <v>0</v>
      </c>
      <c r="S149" s="35">
        <v>0</v>
      </c>
      <c r="T149" s="35">
        <v>7</v>
      </c>
      <c r="U149" s="105">
        <f t="shared" si="8"/>
        <v>0.42857142857142855</v>
      </c>
      <c r="V149" s="105">
        <f t="shared" si="9"/>
        <v>0.5</v>
      </c>
      <c r="W149" s="105">
        <f t="shared" si="10"/>
        <v>0.5</v>
      </c>
      <c r="X149" s="105">
        <f t="shared" si="11"/>
        <v>1</v>
      </c>
      <c r="Z149" s="5" t="s">
        <v>92</v>
      </c>
      <c r="AA149" s="5" t="s">
        <v>4</v>
      </c>
      <c r="AB149" s="50" t="s">
        <v>90</v>
      </c>
      <c r="AC149" s="50" t="s">
        <v>270</v>
      </c>
    </row>
    <row r="150" spans="1:29" s="50" customFormat="1" x14ac:dyDescent="0.25">
      <c r="A150" s="8" t="s">
        <v>67</v>
      </c>
      <c r="B150" s="5">
        <v>3</v>
      </c>
      <c r="C150" s="103" t="s">
        <v>653</v>
      </c>
      <c r="D150" s="35">
        <v>4</v>
      </c>
      <c r="E150" s="35">
        <v>16</v>
      </c>
      <c r="F150" s="35">
        <v>15</v>
      </c>
      <c r="G150" s="35">
        <v>2</v>
      </c>
      <c r="H150" s="35">
        <v>3</v>
      </c>
      <c r="I150" s="35">
        <v>1</v>
      </c>
      <c r="J150" s="35">
        <v>2</v>
      </c>
      <c r="K150" s="35">
        <v>0</v>
      </c>
      <c r="L150" s="35">
        <v>0</v>
      </c>
      <c r="M150" s="35">
        <v>1</v>
      </c>
      <c r="N150" s="35">
        <v>1</v>
      </c>
      <c r="O150" s="35">
        <v>2</v>
      </c>
      <c r="P150" s="35">
        <v>0</v>
      </c>
      <c r="Q150" s="35">
        <v>0</v>
      </c>
      <c r="R150" s="35">
        <v>0</v>
      </c>
      <c r="S150" s="35">
        <v>0</v>
      </c>
      <c r="T150" s="35">
        <v>5</v>
      </c>
      <c r="U150" s="105">
        <f t="shared" si="8"/>
        <v>0.2</v>
      </c>
      <c r="V150" s="105">
        <f t="shared" si="9"/>
        <v>0.25</v>
      </c>
      <c r="W150" s="105">
        <f t="shared" si="10"/>
        <v>0.33333333333333331</v>
      </c>
      <c r="X150" s="105">
        <f t="shared" si="11"/>
        <v>0.58333333333333326</v>
      </c>
      <c r="Z150" s="5" t="s">
        <v>4</v>
      </c>
      <c r="AA150" s="5" t="s">
        <v>4</v>
      </c>
      <c r="AB150" s="50" t="s">
        <v>124</v>
      </c>
    </row>
    <row r="151" spans="1:29" s="50" customFormat="1" x14ac:dyDescent="0.25">
      <c r="A151" s="7" t="s">
        <v>717</v>
      </c>
      <c r="B151" s="5">
        <v>2</v>
      </c>
      <c r="C151" s="103" t="s">
        <v>595</v>
      </c>
      <c r="D151" s="104">
        <v>3</v>
      </c>
      <c r="E151" s="104">
        <v>16</v>
      </c>
      <c r="F151" s="104">
        <v>15</v>
      </c>
      <c r="G151" s="104">
        <v>0</v>
      </c>
      <c r="H151" s="104">
        <v>5</v>
      </c>
      <c r="I151" s="104">
        <v>3</v>
      </c>
      <c r="J151" s="104">
        <v>2</v>
      </c>
      <c r="K151" s="104">
        <v>0</v>
      </c>
      <c r="L151" s="104">
        <v>0</v>
      </c>
      <c r="M151" s="104">
        <v>1</v>
      </c>
      <c r="N151" s="104">
        <v>1</v>
      </c>
      <c r="O151" s="104">
        <v>3</v>
      </c>
      <c r="P151" s="104">
        <v>0</v>
      </c>
      <c r="Q151" s="104">
        <v>0</v>
      </c>
      <c r="R151" s="104">
        <v>0</v>
      </c>
      <c r="S151" s="104">
        <v>0</v>
      </c>
      <c r="T151" s="104">
        <v>7</v>
      </c>
      <c r="U151" s="105">
        <f t="shared" si="8"/>
        <v>0.33333333333333331</v>
      </c>
      <c r="V151" s="105">
        <f t="shared" si="9"/>
        <v>0.375</v>
      </c>
      <c r="W151" s="105">
        <f t="shared" si="10"/>
        <v>0.46666666666666667</v>
      </c>
      <c r="X151" s="105">
        <f t="shared" si="11"/>
        <v>0.84166666666666667</v>
      </c>
      <c r="Z151" s="5" t="s">
        <v>4</v>
      </c>
      <c r="AA151" s="5" t="s">
        <v>4</v>
      </c>
      <c r="AB151" s="50" t="s">
        <v>98</v>
      </c>
      <c r="AC151" s="50" t="s">
        <v>180</v>
      </c>
    </row>
    <row r="152" spans="1:29" s="50" customFormat="1" x14ac:dyDescent="0.25">
      <c r="A152" s="8" t="s">
        <v>48</v>
      </c>
      <c r="B152" s="5">
        <v>4</v>
      </c>
      <c r="C152" s="103" t="s">
        <v>540</v>
      </c>
      <c r="D152" s="35">
        <v>8</v>
      </c>
      <c r="E152" s="35">
        <v>16</v>
      </c>
      <c r="F152" s="35">
        <v>13</v>
      </c>
      <c r="G152" s="35">
        <v>2</v>
      </c>
      <c r="H152" s="35">
        <v>1</v>
      </c>
      <c r="I152" s="35">
        <v>1</v>
      </c>
      <c r="J152" s="35">
        <v>0</v>
      </c>
      <c r="K152" s="35">
        <v>0</v>
      </c>
      <c r="L152" s="35">
        <v>0</v>
      </c>
      <c r="M152" s="35">
        <v>0</v>
      </c>
      <c r="N152" s="35">
        <v>2</v>
      </c>
      <c r="O152" s="35">
        <v>5</v>
      </c>
      <c r="P152" s="35">
        <v>0</v>
      </c>
      <c r="Q152" s="35">
        <v>0</v>
      </c>
      <c r="R152" s="35">
        <v>1</v>
      </c>
      <c r="S152" s="35">
        <v>0</v>
      </c>
      <c r="T152" s="35">
        <v>1</v>
      </c>
      <c r="U152" s="105">
        <f t="shared" si="8"/>
        <v>7.6923076923076927E-2</v>
      </c>
      <c r="V152" s="105">
        <f t="shared" si="9"/>
        <v>0.25</v>
      </c>
      <c r="W152" s="105">
        <f t="shared" si="10"/>
        <v>7.6923076923076927E-2</v>
      </c>
      <c r="X152" s="105">
        <f t="shared" si="11"/>
        <v>0.32692307692307693</v>
      </c>
      <c r="Z152" s="5" t="s">
        <v>4</v>
      </c>
      <c r="AA152" s="5" t="s">
        <v>4</v>
      </c>
      <c r="AB152" s="1" t="s">
        <v>107</v>
      </c>
      <c r="AC152" s="1" t="s">
        <v>118</v>
      </c>
    </row>
    <row r="153" spans="1:29" s="50" customFormat="1" x14ac:dyDescent="0.25">
      <c r="A153" s="8">
        <v>2015</v>
      </c>
      <c r="B153" s="5">
        <v>1</v>
      </c>
      <c r="C153" s="103" t="s">
        <v>605</v>
      </c>
      <c r="D153" s="35">
        <v>5</v>
      </c>
      <c r="E153" s="35">
        <v>16</v>
      </c>
      <c r="F153" s="35">
        <v>15</v>
      </c>
      <c r="G153" s="35">
        <v>0</v>
      </c>
      <c r="H153" s="35">
        <v>6</v>
      </c>
      <c r="I153" s="35">
        <v>6</v>
      </c>
      <c r="J153" s="35">
        <v>0</v>
      </c>
      <c r="K153" s="35">
        <v>0</v>
      </c>
      <c r="L153" s="35">
        <v>0</v>
      </c>
      <c r="M153" s="35">
        <v>0</v>
      </c>
      <c r="N153" s="35">
        <v>1</v>
      </c>
      <c r="O153" s="35">
        <v>1</v>
      </c>
      <c r="P153" s="35">
        <v>0</v>
      </c>
      <c r="Q153" s="35">
        <v>0</v>
      </c>
      <c r="R153" s="35">
        <v>0</v>
      </c>
      <c r="S153" s="35">
        <v>0</v>
      </c>
      <c r="T153" s="35">
        <v>6</v>
      </c>
      <c r="U153" s="105">
        <f t="shared" si="8"/>
        <v>0.4</v>
      </c>
      <c r="V153" s="105">
        <f t="shared" si="9"/>
        <v>0.4375</v>
      </c>
      <c r="W153" s="105">
        <f t="shared" si="10"/>
        <v>0.4</v>
      </c>
      <c r="X153" s="105">
        <f t="shared" si="11"/>
        <v>0.83750000000000002</v>
      </c>
      <c r="Z153" s="5" t="s">
        <v>4</v>
      </c>
      <c r="AA153" s="5" t="s">
        <v>4</v>
      </c>
      <c r="AB153" s="50" t="s">
        <v>131</v>
      </c>
      <c r="AC153" s="50" t="s">
        <v>166</v>
      </c>
    </row>
    <row r="154" spans="1:29" s="50" customFormat="1" x14ac:dyDescent="0.25">
      <c r="A154" s="8">
        <v>2023</v>
      </c>
      <c r="B154" s="5">
        <v>1</v>
      </c>
      <c r="C154" s="1" t="s">
        <v>773</v>
      </c>
      <c r="D154" s="35">
        <v>5</v>
      </c>
      <c r="E154" s="35">
        <v>15</v>
      </c>
      <c r="F154" s="35">
        <v>12</v>
      </c>
      <c r="G154" s="35">
        <v>5</v>
      </c>
      <c r="H154" s="35">
        <v>7</v>
      </c>
      <c r="I154" s="35">
        <v>7</v>
      </c>
      <c r="J154" s="35">
        <v>0</v>
      </c>
      <c r="K154" s="35">
        <v>0</v>
      </c>
      <c r="L154" s="35">
        <v>0</v>
      </c>
      <c r="M154" s="35">
        <v>4</v>
      </c>
      <c r="N154" s="35">
        <v>1</v>
      </c>
      <c r="O154" s="35">
        <v>3</v>
      </c>
      <c r="P154" s="35">
        <v>1</v>
      </c>
      <c r="Q154" s="35">
        <v>0</v>
      </c>
      <c r="R154" s="35">
        <v>1</v>
      </c>
      <c r="S154" s="35">
        <v>1</v>
      </c>
      <c r="T154" s="35">
        <v>7</v>
      </c>
      <c r="U154" s="105">
        <f t="shared" si="8"/>
        <v>0.58333333333333337</v>
      </c>
      <c r="V154" s="105">
        <f t="shared" si="9"/>
        <v>0.6</v>
      </c>
      <c r="W154" s="105">
        <f t="shared" si="10"/>
        <v>0.58333333333333337</v>
      </c>
      <c r="X154" s="105">
        <f t="shared" si="11"/>
        <v>1.1833333333333333</v>
      </c>
      <c r="Z154" s="5" t="s">
        <v>4</v>
      </c>
      <c r="AA154" s="5" t="s">
        <v>4</v>
      </c>
      <c r="AB154" s="1" t="s">
        <v>93</v>
      </c>
    </row>
    <row r="155" spans="1:29" s="50" customFormat="1" x14ac:dyDescent="0.25">
      <c r="A155" s="8">
        <v>2017</v>
      </c>
      <c r="B155" s="5">
        <v>1</v>
      </c>
      <c r="C155" s="103" t="s">
        <v>661</v>
      </c>
      <c r="D155" s="35">
        <v>4</v>
      </c>
      <c r="E155" s="35">
        <v>15</v>
      </c>
      <c r="F155" s="35">
        <v>10</v>
      </c>
      <c r="G155" s="35">
        <v>2</v>
      </c>
      <c r="H155" s="35">
        <v>3</v>
      </c>
      <c r="I155" s="35">
        <v>1</v>
      </c>
      <c r="J155" s="35">
        <v>2</v>
      </c>
      <c r="K155" s="35">
        <v>0</v>
      </c>
      <c r="L155" s="35">
        <v>0</v>
      </c>
      <c r="M155" s="35">
        <v>1</v>
      </c>
      <c r="N155" s="35">
        <v>3</v>
      </c>
      <c r="O155" s="35">
        <v>2</v>
      </c>
      <c r="P155" s="35">
        <v>0</v>
      </c>
      <c r="Q155" s="35">
        <v>0</v>
      </c>
      <c r="R155" s="35">
        <v>1</v>
      </c>
      <c r="S155" s="35">
        <v>1</v>
      </c>
      <c r="T155" s="35">
        <v>5</v>
      </c>
      <c r="U155" s="105">
        <f t="shared" si="8"/>
        <v>0.3</v>
      </c>
      <c r="V155" s="105">
        <f t="shared" si="9"/>
        <v>0.46666666666666667</v>
      </c>
      <c r="W155" s="105">
        <f t="shared" si="10"/>
        <v>0.5</v>
      </c>
      <c r="X155" s="105">
        <f t="shared" si="11"/>
        <v>0.96666666666666667</v>
      </c>
      <c r="Z155" s="5" t="s">
        <v>4</v>
      </c>
      <c r="AA155" s="5" t="s">
        <v>4</v>
      </c>
      <c r="AB155" s="50" t="s">
        <v>157</v>
      </c>
      <c r="AC155" s="50" t="s">
        <v>129</v>
      </c>
    </row>
    <row r="156" spans="1:29" s="50" customFormat="1" x14ac:dyDescent="0.25">
      <c r="A156" s="8">
        <v>2015</v>
      </c>
      <c r="B156" s="5">
        <v>1</v>
      </c>
      <c r="C156" s="103" t="s">
        <v>613</v>
      </c>
      <c r="D156" s="35">
        <v>4</v>
      </c>
      <c r="E156" s="35">
        <v>15</v>
      </c>
      <c r="F156" s="35">
        <v>14</v>
      </c>
      <c r="G156" s="35">
        <v>3</v>
      </c>
      <c r="H156" s="35">
        <v>5</v>
      </c>
      <c r="I156" s="35">
        <v>3</v>
      </c>
      <c r="J156" s="35">
        <v>2</v>
      </c>
      <c r="K156" s="35">
        <v>0</v>
      </c>
      <c r="L156" s="35">
        <v>0</v>
      </c>
      <c r="M156" s="35">
        <v>1</v>
      </c>
      <c r="N156" s="35">
        <v>1</v>
      </c>
      <c r="O156" s="35">
        <v>1</v>
      </c>
      <c r="P156" s="35">
        <v>0</v>
      </c>
      <c r="Q156" s="35">
        <v>0</v>
      </c>
      <c r="R156" s="35">
        <v>0</v>
      </c>
      <c r="S156" s="35">
        <v>0</v>
      </c>
      <c r="T156" s="35">
        <v>7</v>
      </c>
      <c r="U156" s="105">
        <f t="shared" si="8"/>
        <v>0.35714285714285715</v>
      </c>
      <c r="V156" s="105">
        <f t="shared" si="9"/>
        <v>0.4</v>
      </c>
      <c r="W156" s="105">
        <f t="shared" si="10"/>
        <v>0.5</v>
      </c>
      <c r="X156" s="105">
        <f t="shared" si="11"/>
        <v>0.9</v>
      </c>
      <c r="Z156" s="5" t="s">
        <v>4</v>
      </c>
      <c r="AA156" s="5" t="s">
        <v>4</v>
      </c>
      <c r="AB156" s="50" t="s">
        <v>172</v>
      </c>
      <c r="AC156" s="50" t="s">
        <v>173</v>
      </c>
    </row>
    <row r="157" spans="1:29" s="50" customFormat="1" x14ac:dyDescent="0.25">
      <c r="A157" s="8">
        <v>2015</v>
      </c>
      <c r="B157" s="5">
        <v>1</v>
      </c>
      <c r="C157" s="103" t="s">
        <v>609</v>
      </c>
      <c r="D157" s="35">
        <v>4</v>
      </c>
      <c r="E157" s="35">
        <v>15</v>
      </c>
      <c r="F157" s="35">
        <v>10</v>
      </c>
      <c r="G157" s="35">
        <v>3</v>
      </c>
      <c r="H157" s="35">
        <v>2</v>
      </c>
      <c r="I157" s="35">
        <v>2</v>
      </c>
      <c r="J157" s="35">
        <v>0</v>
      </c>
      <c r="K157" s="35">
        <v>0</v>
      </c>
      <c r="L157" s="35">
        <v>0</v>
      </c>
      <c r="M157" s="35">
        <v>1</v>
      </c>
      <c r="N157" s="35">
        <v>5</v>
      </c>
      <c r="O157" s="35">
        <v>3</v>
      </c>
      <c r="P157" s="35">
        <v>0</v>
      </c>
      <c r="Q157" s="35">
        <v>0</v>
      </c>
      <c r="R157" s="35">
        <v>0</v>
      </c>
      <c r="S157" s="35">
        <v>0</v>
      </c>
      <c r="T157" s="35">
        <v>2</v>
      </c>
      <c r="U157" s="105">
        <f t="shared" si="8"/>
        <v>0.2</v>
      </c>
      <c r="V157" s="105">
        <f t="shared" si="9"/>
        <v>0.46666666666666667</v>
      </c>
      <c r="W157" s="105">
        <f t="shared" si="10"/>
        <v>0.2</v>
      </c>
      <c r="X157" s="105">
        <f t="shared" si="11"/>
        <v>0.66666666666666674</v>
      </c>
      <c r="Z157" s="5" t="s">
        <v>4</v>
      </c>
      <c r="AA157" s="5" t="s">
        <v>4</v>
      </c>
      <c r="AB157" s="50" t="s">
        <v>93</v>
      </c>
    </row>
    <row r="158" spans="1:29" s="50" customFormat="1" x14ac:dyDescent="0.25">
      <c r="A158" s="8" t="s">
        <v>59</v>
      </c>
      <c r="B158" s="5">
        <v>2</v>
      </c>
      <c r="C158" s="103" t="s">
        <v>622</v>
      </c>
      <c r="D158" s="35">
        <v>3</v>
      </c>
      <c r="E158" s="35">
        <v>14</v>
      </c>
      <c r="F158" s="35">
        <v>12</v>
      </c>
      <c r="G158" s="35">
        <v>3</v>
      </c>
      <c r="H158" s="35">
        <v>4</v>
      </c>
      <c r="I158" s="35">
        <v>3</v>
      </c>
      <c r="J158" s="35">
        <v>1</v>
      </c>
      <c r="K158" s="35">
        <v>0</v>
      </c>
      <c r="L158" s="35">
        <v>0</v>
      </c>
      <c r="M158" s="35">
        <v>1</v>
      </c>
      <c r="N158" s="35">
        <v>2</v>
      </c>
      <c r="O158" s="35">
        <v>4</v>
      </c>
      <c r="P158" s="35">
        <v>2</v>
      </c>
      <c r="Q158" s="35">
        <v>0</v>
      </c>
      <c r="R158" s="35">
        <v>0</v>
      </c>
      <c r="S158" s="35">
        <v>0</v>
      </c>
      <c r="T158" s="35">
        <v>5</v>
      </c>
      <c r="U158" s="105">
        <f t="shared" si="8"/>
        <v>0.33333333333333331</v>
      </c>
      <c r="V158" s="105">
        <f t="shared" si="9"/>
        <v>0.42857142857142855</v>
      </c>
      <c r="W158" s="105">
        <f t="shared" si="10"/>
        <v>0.41666666666666669</v>
      </c>
      <c r="X158" s="105">
        <f t="shared" si="11"/>
        <v>0.84523809523809523</v>
      </c>
      <c r="Z158" s="5" t="s">
        <v>4</v>
      </c>
      <c r="AA158" s="5" t="s">
        <v>4</v>
      </c>
      <c r="AB158" s="50" t="s">
        <v>93</v>
      </c>
    </row>
    <row r="159" spans="1:29" s="50" customFormat="1" x14ac:dyDescent="0.25">
      <c r="A159" s="8">
        <v>2023</v>
      </c>
      <c r="B159" s="5">
        <v>1</v>
      </c>
      <c r="C159" s="1" t="s">
        <v>800</v>
      </c>
      <c r="D159" s="35">
        <v>6</v>
      </c>
      <c r="E159" s="35">
        <v>14</v>
      </c>
      <c r="F159" s="35">
        <v>14</v>
      </c>
      <c r="G159" s="35">
        <v>0</v>
      </c>
      <c r="H159" s="35">
        <v>5</v>
      </c>
      <c r="I159" s="35">
        <v>5</v>
      </c>
      <c r="J159" s="35">
        <v>0</v>
      </c>
      <c r="K159" s="35">
        <v>0</v>
      </c>
      <c r="L159" s="35">
        <v>0</v>
      </c>
      <c r="M159" s="35">
        <v>2</v>
      </c>
      <c r="N159" s="35">
        <v>0</v>
      </c>
      <c r="O159" s="35">
        <v>5</v>
      </c>
      <c r="P159" s="35">
        <v>0</v>
      </c>
      <c r="Q159" s="35">
        <v>0</v>
      </c>
      <c r="R159" s="35">
        <v>0</v>
      </c>
      <c r="S159" s="35">
        <v>0</v>
      </c>
      <c r="T159" s="35">
        <v>5</v>
      </c>
      <c r="U159" s="105">
        <f t="shared" si="8"/>
        <v>0.35714285714285715</v>
      </c>
      <c r="V159" s="105">
        <f t="shared" si="9"/>
        <v>0.35714285714285715</v>
      </c>
      <c r="W159" s="105">
        <f t="shared" si="10"/>
        <v>0.35714285714285715</v>
      </c>
      <c r="X159" s="105">
        <f t="shared" si="11"/>
        <v>0.7142857142857143</v>
      </c>
      <c r="Z159" s="5" t="s">
        <v>4</v>
      </c>
      <c r="AA159" s="5" t="s">
        <v>4</v>
      </c>
      <c r="AB159" s="1" t="s">
        <v>801</v>
      </c>
      <c r="AC159" s="1" t="s">
        <v>792</v>
      </c>
    </row>
    <row r="160" spans="1:29" s="50" customFormat="1" x14ac:dyDescent="0.25">
      <c r="A160" s="8">
        <v>2022</v>
      </c>
      <c r="B160" s="5">
        <v>1</v>
      </c>
      <c r="C160" s="50" t="s">
        <v>482</v>
      </c>
      <c r="D160" s="35">
        <v>4</v>
      </c>
      <c r="E160" s="35">
        <v>13</v>
      </c>
      <c r="F160" s="35">
        <v>12</v>
      </c>
      <c r="G160" s="35">
        <v>3</v>
      </c>
      <c r="H160" s="35">
        <v>3</v>
      </c>
      <c r="I160" s="35">
        <v>2</v>
      </c>
      <c r="J160" s="35">
        <v>0</v>
      </c>
      <c r="K160" s="35">
        <v>1</v>
      </c>
      <c r="L160" s="35">
        <v>0</v>
      </c>
      <c r="M160" s="35">
        <v>5</v>
      </c>
      <c r="N160" s="35">
        <v>1</v>
      </c>
      <c r="O160" s="35">
        <v>7</v>
      </c>
      <c r="P160" s="35">
        <v>0</v>
      </c>
      <c r="Q160" s="35">
        <v>0</v>
      </c>
      <c r="R160" s="35">
        <v>0</v>
      </c>
      <c r="S160" s="35">
        <v>0</v>
      </c>
      <c r="T160" s="35">
        <v>5</v>
      </c>
      <c r="U160" s="105">
        <f t="shared" si="8"/>
        <v>0.25</v>
      </c>
      <c r="V160" s="105">
        <f t="shared" si="9"/>
        <v>0.30769230769230771</v>
      </c>
      <c r="W160" s="105">
        <f t="shared" si="10"/>
        <v>0.41666666666666669</v>
      </c>
      <c r="X160" s="105">
        <f t="shared" si="11"/>
        <v>0.72435897435897445</v>
      </c>
      <c r="Z160" s="5" t="s">
        <v>92</v>
      </c>
      <c r="AA160" s="5" t="s">
        <v>4</v>
      </c>
      <c r="AB160" s="1" t="s">
        <v>757</v>
      </c>
      <c r="AC160" s="1" t="s">
        <v>758</v>
      </c>
    </row>
    <row r="161" spans="1:29" s="50" customFormat="1" x14ac:dyDescent="0.25">
      <c r="A161" s="8">
        <v>2018</v>
      </c>
      <c r="B161" s="5">
        <v>1</v>
      </c>
      <c r="C161" s="103" t="s">
        <v>672</v>
      </c>
      <c r="D161" s="35">
        <v>4</v>
      </c>
      <c r="E161" s="35">
        <v>13</v>
      </c>
      <c r="F161" s="35">
        <v>11</v>
      </c>
      <c r="G161" s="35">
        <v>5</v>
      </c>
      <c r="H161" s="35">
        <v>4</v>
      </c>
      <c r="I161" s="35">
        <v>3</v>
      </c>
      <c r="J161" s="35">
        <v>1</v>
      </c>
      <c r="K161" s="35">
        <v>0</v>
      </c>
      <c r="L161" s="35">
        <v>0</v>
      </c>
      <c r="M161" s="35">
        <v>2</v>
      </c>
      <c r="N161" s="35">
        <v>1</v>
      </c>
      <c r="O161" s="35">
        <v>4</v>
      </c>
      <c r="P161" s="35">
        <v>0</v>
      </c>
      <c r="Q161" s="35">
        <v>0</v>
      </c>
      <c r="R161" s="35">
        <v>1</v>
      </c>
      <c r="S161" s="35">
        <v>0</v>
      </c>
      <c r="T161" s="35">
        <v>5</v>
      </c>
      <c r="U161" s="105">
        <f t="shared" si="8"/>
        <v>0.36363636363636365</v>
      </c>
      <c r="V161" s="105">
        <f t="shared" si="9"/>
        <v>0.46153846153846156</v>
      </c>
      <c r="W161" s="105">
        <f t="shared" si="10"/>
        <v>0.45454545454545453</v>
      </c>
      <c r="X161" s="105">
        <f t="shared" si="11"/>
        <v>0.91608391608391604</v>
      </c>
      <c r="Z161" s="5" t="s">
        <v>4</v>
      </c>
      <c r="AA161" s="5" t="s">
        <v>4</v>
      </c>
      <c r="AB161" s="50" t="s">
        <v>114</v>
      </c>
      <c r="AC161" s="50" t="s">
        <v>113</v>
      </c>
    </row>
    <row r="162" spans="1:29" s="50" customFormat="1" x14ac:dyDescent="0.25">
      <c r="A162" s="8">
        <v>2015</v>
      </c>
      <c r="B162" s="5">
        <v>1</v>
      </c>
      <c r="C162" s="103" t="s">
        <v>611</v>
      </c>
      <c r="D162" s="35">
        <v>4</v>
      </c>
      <c r="E162" s="35">
        <v>13</v>
      </c>
      <c r="F162" s="35">
        <v>11</v>
      </c>
      <c r="G162" s="35">
        <v>1</v>
      </c>
      <c r="H162" s="35">
        <v>2</v>
      </c>
      <c r="I162" s="35">
        <v>2</v>
      </c>
      <c r="J162" s="35">
        <v>0</v>
      </c>
      <c r="K162" s="35">
        <v>0</v>
      </c>
      <c r="L162" s="35">
        <v>0</v>
      </c>
      <c r="M162" s="35">
        <v>2</v>
      </c>
      <c r="N162" s="35">
        <v>1</v>
      </c>
      <c r="O162" s="35">
        <v>1</v>
      </c>
      <c r="P162" s="35">
        <v>0</v>
      </c>
      <c r="Q162" s="35">
        <v>0</v>
      </c>
      <c r="R162" s="35">
        <v>1</v>
      </c>
      <c r="S162" s="35">
        <v>0</v>
      </c>
      <c r="T162" s="35">
        <v>2</v>
      </c>
      <c r="U162" s="105">
        <f t="shared" si="8"/>
        <v>0.18181818181818182</v>
      </c>
      <c r="V162" s="105">
        <f t="shared" si="9"/>
        <v>0.30769230769230771</v>
      </c>
      <c r="W162" s="105">
        <f t="shared" si="10"/>
        <v>0.18181818181818182</v>
      </c>
      <c r="X162" s="105">
        <f t="shared" si="11"/>
        <v>0.48951048951048953</v>
      </c>
      <c r="Z162" s="5" t="s">
        <v>4</v>
      </c>
      <c r="AA162" s="5" t="s">
        <v>4</v>
      </c>
      <c r="AB162" s="50" t="s">
        <v>171</v>
      </c>
      <c r="AC162" s="50" t="s">
        <v>166</v>
      </c>
    </row>
    <row r="163" spans="1:29" s="50" customFormat="1" x14ac:dyDescent="0.25">
      <c r="A163" s="8">
        <v>2010</v>
      </c>
      <c r="B163" s="5">
        <v>1</v>
      </c>
      <c r="C163" s="103" t="s">
        <v>567</v>
      </c>
      <c r="D163" s="35">
        <v>5</v>
      </c>
      <c r="E163" s="35">
        <v>13</v>
      </c>
      <c r="F163" s="35">
        <v>9</v>
      </c>
      <c r="G163" s="35">
        <v>1</v>
      </c>
      <c r="H163" s="35">
        <v>2</v>
      </c>
      <c r="I163" s="35">
        <v>2</v>
      </c>
      <c r="J163" s="35">
        <v>0</v>
      </c>
      <c r="K163" s="35">
        <v>0</v>
      </c>
      <c r="L163" s="35">
        <v>0</v>
      </c>
      <c r="M163" s="35">
        <v>0</v>
      </c>
      <c r="N163" s="35">
        <v>3</v>
      </c>
      <c r="O163" s="35">
        <v>5</v>
      </c>
      <c r="P163" s="35">
        <v>0</v>
      </c>
      <c r="Q163" s="35">
        <v>1</v>
      </c>
      <c r="R163" s="35">
        <v>0</v>
      </c>
      <c r="S163" s="35">
        <v>0</v>
      </c>
      <c r="T163" s="35">
        <v>2</v>
      </c>
      <c r="U163" s="105">
        <f t="shared" si="8"/>
        <v>0.22222222222222221</v>
      </c>
      <c r="V163" s="105">
        <f t="shared" si="9"/>
        <v>0.41666666666666669</v>
      </c>
      <c r="W163" s="105">
        <f t="shared" si="10"/>
        <v>0.22222222222222221</v>
      </c>
      <c r="X163" s="105">
        <f t="shared" si="11"/>
        <v>0.63888888888888884</v>
      </c>
      <c r="Z163" s="5" t="s">
        <v>4</v>
      </c>
      <c r="AA163" s="5" t="s">
        <v>4</v>
      </c>
      <c r="AB163" s="1" t="s">
        <v>107</v>
      </c>
      <c r="AC163" s="1"/>
    </row>
    <row r="164" spans="1:29" s="50" customFormat="1" x14ac:dyDescent="0.25">
      <c r="A164" s="8" t="s">
        <v>204</v>
      </c>
      <c r="B164" s="5">
        <v>2</v>
      </c>
      <c r="C164" s="103" t="s">
        <v>675</v>
      </c>
      <c r="D164" s="35">
        <v>5</v>
      </c>
      <c r="E164" s="35">
        <v>12</v>
      </c>
      <c r="F164" s="35">
        <v>10</v>
      </c>
      <c r="G164" s="35">
        <v>2</v>
      </c>
      <c r="H164" s="35">
        <v>2</v>
      </c>
      <c r="I164" s="35">
        <v>2</v>
      </c>
      <c r="J164" s="35">
        <v>0</v>
      </c>
      <c r="K164" s="35">
        <v>0</v>
      </c>
      <c r="L164" s="35">
        <v>0</v>
      </c>
      <c r="M164" s="35">
        <v>0</v>
      </c>
      <c r="N164" s="35">
        <v>1</v>
      </c>
      <c r="O164" s="35">
        <v>2</v>
      </c>
      <c r="P164" s="35">
        <v>1</v>
      </c>
      <c r="Q164" s="35">
        <v>0</v>
      </c>
      <c r="R164" s="35">
        <v>0</v>
      </c>
      <c r="S164" s="35">
        <v>0</v>
      </c>
      <c r="T164" s="35">
        <v>2</v>
      </c>
      <c r="U164" s="105">
        <f t="shared" si="8"/>
        <v>0.2</v>
      </c>
      <c r="V164" s="105">
        <f t="shared" si="9"/>
        <v>0.27272727272727271</v>
      </c>
      <c r="W164" s="105">
        <f t="shared" si="10"/>
        <v>0.2</v>
      </c>
      <c r="X164" s="105">
        <f t="shared" si="11"/>
        <v>0.47272727272727272</v>
      </c>
      <c r="Z164" s="5" t="s">
        <v>92</v>
      </c>
      <c r="AA164" s="5" t="s">
        <v>92</v>
      </c>
      <c r="AB164" s="1" t="s">
        <v>121</v>
      </c>
      <c r="AC164" s="1" t="s">
        <v>753</v>
      </c>
    </row>
    <row r="165" spans="1:29" s="50" customFormat="1" x14ac:dyDescent="0.25">
      <c r="A165" s="8" t="s">
        <v>715</v>
      </c>
      <c r="B165" s="5">
        <v>2</v>
      </c>
      <c r="C165" s="103" t="s">
        <v>615</v>
      </c>
      <c r="D165" s="35">
        <v>4</v>
      </c>
      <c r="E165" s="35">
        <v>12</v>
      </c>
      <c r="F165" s="35">
        <v>12</v>
      </c>
      <c r="G165" s="35">
        <v>1</v>
      </c>
      <c r="H165" s="35">
        <v>3</v>
      </c>
      <c r="I165" s="35">
        <v>3</v>
      </c>
      <c r="J165" s="35">
        <v>0</v>
      </c>
      <c r="K165" s="35">
        <v>0</v>
      </c>
      <c r="L165" s="35">
        <v>0</v>
      </c>
      <c r="M165" s="35">
        <v>3</v>
      </c>
      <c r="N165" s="35">
        <v>0</v>
      </c>
      <c r="O165" s="35">
        <v>2</v>
      </c>
      <c r="P165" s="35">
        <v>0</v>
      </c>
      <c r="Q165" s="35">
        <v>0</v>
      </c>
      <c r="R165" s="35">
        <v>0</v>
      </c>
      <c r="S165" s="35">
        <v>0</v>
      </c>
      <c r="T165" s="35">
        <v>3</v>
      </c>
      <c r="U165" s="105">
        <f t="shared" si="8"/>
        <v>0.25</v>
      </c>
      <c r="V165" s="105">
        <f t="shared" si="9"/>
        <v>0.25</v>
      </c>
      <c r="W165" s="105">
        <f t="shared" si="10"/>
        <v>0.25</v>
      </c>
      <c r="X165" s="105">
        <f t="shared" si="11"/>
        <v>0.5</v>
      </c>
      <c r="Z165" s="5" t="s">
        <v>92</v>
      </c>
      <c r="AA165" s="5" t="s">
        <v>92</v>
      </c>
      <c r="AB165" s="50" t="s">
        <v>98</v>
      </c>
      <c r="AC165" s="50" t="s">
        <v>97</v>
      </c>
    </row>
    <row r="166" spans="1:29" s="50" customFormat="1" x14ac:dyDescent="0.25">
      <c r="A166" s="8" t="s">
        <v>60</v>
      </c>
      <c r="B166" s="5">
        <v>3</v>
      </c>
      <c r="C166" s="103" t="s">
        <v>602</v>
      </c>
      <c r="D166" s="35">
        <v>4</v>
      </c>
      <c r="E166" s="35">
        <v>12</v>
      </c>
      <c r="F166" s="35">
        <v>11</v>
      </c>
      <c r="G166" s="35">
        <v>1</v>
      </c>
      <c r="H166" s="35">
        <v>4</v>
      </c>
      <c r="I166" s="35">
        <v>3</v>
      </c>
      <c r="J166" s="35">
        <v>1</v>
      </c>
      <c r="K166" s="35">
        <v>0</v>
      </c>
      <c r="L166" s="35">
        <v>0</v>
      </c>
      <c r="M166" s="35">
        <v>3</v>
      </c>
      <c r="N166" s="35">
        <v>1</v>
      </c>
      <c r="O166" s="35">
        <v>2</v>
      </c>
      <c r="P166" s="35">
        <v>0</v>
      </c>
      <c r="Q166" s="35">
        <v>0</v>
      </c>
      <c r="R166" s="35">
        <v>0</v>
      </c>
      <c r="S166" s="35">
        <v>0</v>
      </c>
      <c r="T166" s="35">
        <v>5</v>
      </c>
      <c r="U166" s="105">
        <f t="shared" si="8"/>
        <v>0.36363636363636365</v>
      </c>
      <c r="V166" s="105">
        <f t="shared" si="9"/>
        <v>0.41666666666666669</v>
      </c>
      <c r="W166" s="105">
        <f t="shared" si="10"/>
        <v>0.45454545454545453</v>
      </c>
      <c r="X166" s="105">
        <f t="shared" si="11"/>
        <v>0.87121212121212122</v>
      </c>
      <c r="Z166" s="5" t="s">
        <v>4</v>
      </c>
      <c r="AA166" s="5" t="s">
        <v>4</v>
      </c>
      <c r="AB166" s="50" t="s">
        <v>98</v>
      </c>
    </row>
    <row r="167" spans="1:29" s="50" customFormat="1" x14ac:dyDescent="0.25">
      <c r="A167" s="8">
        <v>2023</v>
      </c>
      <c r="B167" s="5">
        <v>1</v>
      </c>
      <c r="C167" s="1" t="s">
        <v>791</v>
      </c>
      <c r="D167" s="35">
        <v>3</v>
      </c>
      <c r="E167" s="35">
        <v>12</v>
      </c>
      <c r="F167" s="35">
        <v>11</v>
      </c>
      <c r="G167" s="35">
        <v>1</v>
      </c>
      <c r="H167" s="35">
        <v>2</v>
      </c>
      <c r="I167" s="35">
        <v>2</v>
      </c>
      <c r="J167" s="35">
        <v>0</v>
      </c>
      <c r="K167" s="35">
        <v>0</v>
      </c>
      <c r="L167" s="35">
        <v>0</v>
      </c>
      <c r="M167" s="35">
        <v>0</v>
      </c>
      <c r="N167" s="35">
        <v>1</v>
      </c>
      <c r="O167" s="35">
        <v>2</v>
      </c>
      <c r="P167" s="35">
        <v>0</v>
      </c>
      <c r="Q167" s="35">
        <v>0</v>
      </c>
      <c r="R167" s="35">
        <v>0</v>
      </c>
      <c r="S167" s="35">
        <v>0</v>
      </c>
      <c r="T167" s="35">
        <v>2</v>
      </c>
      <c r="U167" s="105">
        <f t="shared" si="8"/>
        <v>0.18181818181818182</v>
      </c>
      <c r="V167" s="105">
        <f t="shared" si="9"/>
        <v>0.25</v>
      </c>
      <c r="W167" s="105">
        <f t="shared" si="10"/>
        <v>0.18181818181818182</v>
      </c>
      <c r="X167" s="105">
        <f t="shared" si="11"/>
        <v>0.43181818181818182</v>
      </c>
      <c r="Z167" s="5" t="s">
        <v>92</v>
      </c>
      <c r="AA167" s="5" t="s">
        <v>92</v>
      </c>
      <c r="AB167" s="1" t="s">
        <v>777</v>
      </c>
      <c r="AC167" s="1" t="s">
        <v>792</v>
      </c>
    </row>
    <row r="168" spans="1:29" s="50" customFormat="1" x14ac:dyDescent="0.25">
      <c r="A168" s="8">
        <v>2021</v>
      </c>
      <c r="B168" s="5">
        <v>1</v>
      </c>
      <c r="C168" s="103" t="s">
        <v>500</v>
      </c>
      <c r="D168" s="35">
        <v>4</v>
      </c>
      <c r="E168" s="35">
        <v>12</v>
      </c>
      <c r="F168" s="35">
        <v>12</v>
      </c>
      <c r="G168" s="35">
        <v>0</v>
      </c>
      <c r="H168" s="35">
        <v>5</v>
      </c>
      <c r="I168" s="35">
        <v>5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5">
        <v>2</v>
      </c>
      <c r="P168" s="35">
        <v>0</v>
      </c>
      <c r="Q168" s="35">
        <v>0</v>
      </c>
      <c r="R168" s="35">
        <v>0</v>
      </c>
      <c r="S168" s="35">
        <v>0</v>
      </c>
      <c r="T168" s="35">
        <v>5</v>
      </c>
      <c r="U168" s="105">
        <f t="shared" si="8"/>
        <v>0.41666666666666669</v>
      </c>
      <c r="V168" s="105">
        <f t="shared" si="9"/>
        <v>0.41666666666666669</v>
      </c>
      <c r="W168" s="105">
        <f t="shared" si="10"/>
        <v>0.41666666666666669</v>
      </c>
      <c r="X168" s="105">
        <f t="shared" si="11"/>
        <v>0.83333333333333337</v>
      </c>
      <c r="Z168" s="5" t="s">
        <v>4</v>
      </c>
      <c r="AA168" s="5" t="s">
        <v>4</v>
      </c>
      <c r="AB168" s="50" t="s">
        <v>210</v>
      </c>
      <c r="AC168" s="50" t="s">
        <v>113</v>
      </c>
    </row>
    <row r="169" spans="1:29" s="50" customFormat="1" x14ac:dyDescent="0.25">
      <c r="A169" s="8">
        <v>2019</v>
      </c>
      <c r="B169" s="5">
        <v>1</v>
      </c>
      <c r="C169" s="103" t="s">
        <v>679</v>
      </c>
      <c r="D169" s="35">
        <v>4</v>
      </c>
      <c r="E169" s="35">
        <v>12</v>
      </c>
      <c r="F169" s="35">
        <v>9</v>
      </c>
      <c r="G169" s="35">
        <v>2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2</v>
      </c>
      <c r="N169" s="35">
        <v>3</v>
      </c>
      <c r="O169" s="35">
        <v>3</v>
      </c>
      <c r="P169" s="35">
        <v>0</v>
      </c>
      <c r="Q169" s="35">
        <v>0</v>
      </c>
      <c r="R169" s="35">
        <v>0</v>
      </c>
      <c r="S169" s="35">
        <v>0</v>
      </c>
      <c r="T169" s="35">
        <v>0</v>
      </c>
      <c r="U169" s="105">
        <f t="shared" si="8"/>
        <v>0</v>
      </c>
      <c r="V169" s="105">
        <f t="shared" si="9"/>
        <v>0.25</v>
      </c>
      <c r="W169" s="105">
        <f t="shared" si="10"/>
        <v>0</v>
      </c>
      <c r="X169" s="105">
        <f t="shared" si="11"/>
        <v>0.25</v>
      </c>
      <c r="Z169" s="5" t="s">
        <v>4</v>
      </c>
      <c r="AA169" s="5" t="s">
        <v>4</v>
      </c>
      <c r="AB169" s="50" t="s">
        <v>156</v>
      </c>
    </row>
    <row r="170" spans="1:29" s="50" customFormat="1" x14ac:dyDescent="0.25">
      <c r="A170" s="8">
        <v>2016</v>
      </c>
      <c r="B170" s="5">
        <v>1</v>
      </c>
      <c r="C170" s="103" t="s">
        <v>638</v>
      </c>
      <c r="D170" s="35">
        <v>3</v>
      </c>
      <c r="E170" s="35">
        <v>12</v>
      </c>
      <c r="F170" s="35">
        <v>12</v>
      </c>
      <c r="G170" s="35">
        <v>1</v>
      </c>
      <c r="H170" s="35">
        <v>6</v>
      </c>
      <c r="I170" s="35">
        <v>4</v>
      </c>
      <c r="J170" s="35">
        <v>2</v>
      </c>
      <c r="K170" s="35">
        <v>0</v>
      </c>
      <c r="L170" s="35">
        <v>0</v>
      </c>
      <c r="M170" s="35">
        <v>2</v>
      </c>
      <c r="N170" s="35">
        <v>0</v>
      </c>
      <c r="O170" s="35">
        <v>2</v>
      </c>
      <c r="P170" s="35">
        <v>0</v>
      </c>
      <c r="Q170" s="35">
        <v>0</v>
      </c>
      <c r="R170" s="35">
        <v>0</v>
      </c>
      <c r="S170" s="35">
        <v>0</v>
      </c>
      <c r="T170" s="35">
        <v>8</v>
      </c>
      <c r="U170" s="105">
        <f t="shared" si="8"/>
        <v>0.5</v>
      </c>
      <c r="V170" s="105">
        <f t="shared" si="9"/>
        <v>0.5</v>
      </c>
      <c r="W170" s="105">
        <f t="shared" si="10"/>
        <v>0.66666666666666663</v>
      </c>
      <c r="X170" s="105">
        <f t="shared" si="11"/>
        <v>1.1666666666666665</v>
      </c>
      <c r="Z170" s="5" t="s">
        <v>4</v>
      </c>
      <c r="AA170" s="5" t="s">
        <v>4</v>
      </c>
      <c r="AB170" s="50" t="s">
        <v>168</v>
      </c>
      <c r="AC170" s="50" t="s">
        <v>109</v>
      </c>
    </row>
    <row r="171" spans="1:29" s="50" customFormat="1" x14ac:dyDescent="0.25">
      <c r="A171" s="8">
        <v>2015</v>
      </c>
      <c r="B171" s="5">
        <v>1</v>
      </c>
      <c r="C171" s="103" t="s">
        <v>610</v>
      </c>
      <c r="D171" s="35">
        <v>4</v>
      </c>
      <c r="E171" s="35">
        <v>12</v>
      </c>
      <c r="F171" s="35">
        <v>10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1</v>
      </c>
      <c r="N171" s="35">
        <v>1</v>
      </c>
      <c r="O171" s="35">
        <v>4</v>
      </c>
      <c r="P171" s="35">
        <v>0</v>
      </c>
      <c r="Q171" s="35">
        <v>0</v>
      </c>
      <c r="R171" s="35">
        <v>0</v>
      </c>
      <c r="S171" s="35">
        <v>1</v>
      </c>
      <c r="T171" s="35">
        <v>0</v>
      </c>
      <c r="U171" s="105">
        <f t="shared" si="8"/>
        <v>0</v>
      </c>
      <c r="V171" s="105">
        <f t="shared" si="9"/>
        <v>8.3333333333333329E-2</v>
      </c>
      <c r="W171" s="105">
        <f t="shared" si="10"/>
        <v>0</v>
      </c>
      <c r="X171" s="105">
        <f t="shared" si="11"/>
        <v>8.3333333333333329E-2</v>
      </c>
      <c r="Z171" s="5" t="s">
        <v>4</v>
      </c>
      <c r="AA171" s="5" t="s">
        <v>4</v>
      </c>
      <c r="AB171" s="50" t="s">
        <v>170</v>
      </c>
      <c r="AC171" s="50" t="s">
        <v>150</v>
      </c>
    </row>
    <row r="172" spans="1:29" s="50" customFormat="1" x14ac:dyDescent="0.25">
      <c r="A172" s="8">
        <v>2005</v>
      </c>
      <c r="B172" s="5">
        <v>1</v>
      </c>
      <c r="C172" s="103" t="s">
        <v>516</v>
      </c>
      <c r="D172" s="35">
        <v>4</v>
      </c>
      <c r="E172" s="35">
        <v>12</v>
      </c>
      <c r="F172" s="35">
        <v>10</v>
      </c>
      <c r="G172" s="35">
        <v>1</v>
      </c>
      <c r="H172" s="35">
        <v>1</v>
      </c>
      <c r="I172" s="35">
        <v>1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2</v>
      </c>
      <c r="P172" s="35">
        <v>0</v>
      </c>
      <c r="Q172" s="35">
        <v>0</v>
      </c>
      <c r="R172" s="35">
        <v>2</v>
      </c>
      <c r="S172" s="35">
        <v>0</v>
      </c>
      <c r="T172" s="35">
        <v>1</v>
      </c>
      <c r="U172" s="105">
        <f t="shared" si="8"/>
        <v>0.1</v>
      </c>
      <c r="V172" s="105">
        <f t="shared" si="9"/>
        <v>0.25</v>
      </c>
      <c r="W172" s="105">
        <f t="shared" si="10"/>
        <v>0.1</v>
      </c>
      <c r="X172" s="105">
        <f t="shared" si="11"/>
        <v>0.35</v>
      </c>
      <c r="Z172" s="5" t="s">
        <v>4</v>
      </c>
      <c r="AA172" s="5" t="s">
        <v>4</v>
      </c>
      <c r="AB172" s="1" t="s">
        <v>90</v>
      </c>
      <c r="AC172" s="1" t="s">
        <v>101</v>
      </c>
    </row>
    <row r="173" spans="1:29" s="50" customFormat="1" x14ac:dyDescent="0.25">
      <c r="A173" s="8" t="s">
        <v>817</v>
      </c>
      <c r="B173" s="5">
        <v>2</v>
      </c>
      <c r="C173" s="50" t="s">
        <v>489</v>
      </c>
      <c r="D173" s="35">
        <v>5</v>
      </c>
      <c r="E173" s="35">
        <v>11</v>
      </c>
      <c r="F173" s="35">
        <v>9</v>
      </c>
      <c r="G173" s="35">
        <v>2</v>
      </c>
      <c r="H173" s="35">
        <v>1</v>
      </c>
      <c r="I173" s="35">
        <v>1</v>
      </c>
      <c r="J173" s="35">
        <v>0</v>
      </c>
      <c r="K173" s="35">
        <v>0</v>
      </c>
      <c r="L173" s="35">
        <v>0</v>
      </c>
      <c r="M173" s="35">
        <v>1</v>
      </c>
      <c r="N173" s="35">
        <v>0</v>
      </c>
      <c r="O173" s="35">
        <v>5</v>
      </c>
      <c r="P173" s="35">
        <v>0</v>
      </c>
      <c r="Q173" s="35">
        <v>0</v>
      </c>
      <c r="R173" s="35">
        <v>2</v>
      </c>
      <c r="S173" s="35">
        <v>0</v>
      </c>
      <c r="T173" s="35">
        <v>1</v>
      </c>
      <c r="U173" s="105">
        <f t="shared" si="8"/>
        <v>0.1111111111111111</v>
      </c>
      <c r="V173" s="105">
        <f t="shared" si="9"/>
        <v>0.27272727272727271</v>
      </c>
      <c r="W173" s="105">
        <f t="shared" si="10"/>
        <v>0.1111111111111111</v>
      </c>
      <c r="X173" s="105">
        <f t="shared" si="11"/>
        <v>0.38383838383838381</v>
      </c>
      <c r="Z173" s="5" t="s">
        <v>4</v>
      </c>
      <c r="AA173" s="5" t="s">
        <v>4</v>
      </c>
      <c r="AB173" s="1" t="s">
        <v>765</v>
      </c>
      <c r="AC173" s="1" t="s">
        <v>102</v>
      </c>
    </row>
    <row r="174" spans="1:29" s="50" customFormat="1" x14ac:dyDescent="0.25">
      <c r="A174" s="8" t="s">
        <v>818</v>
      </c>
      <c r="B174" s="5">
        <v>2</v>
      </c>
      <c r="C174" s="103" t="s">
        <v>682</v>
      </c>
      <c r="D174" s="35">
        <v>3</v>
      </c>
      <c r="E174" s="35">
        <v>11</v>
      </c>
      <c r="F174" s="35">
        <v>8</v>
      </c>
      <c r="G174" s="35">
        <v>4</v>
      </c>
      <c r="H174" s="35">
        <v>2</v>
      </c>
      <c r="I174" s="35">
        <v>2</v>
      </c>
      <c r="J174" s="35">
        <v>0</v>
      </c>
      <c r="K174" s="35">
        <v>0</v>
      </c>
      <c r="L174" s="35">
        <v>0</v>
      </c>
      <c r="M174" s="35">
        <v>1</v>
      </c>
      <c r="N174" s="35">
        <v>3</v>
      </c>
      <c r="O174" s="35">
        <v>4</v>
      </c>
      <c r="P174" s="35">
        <v>0</v>
      </c>
      <c r="Q174" s="35">
        <v>0</v>
      </c>
      <c r="R174" s="35">
        <v>0</v>
      </c>
      <c r="S174" s="35">
        <v>0</v>
      </c>
      <c r="T174" s="35">
        <v>2</v>
      </c>
      <c r="U174" s="105">
        <f t="shared" si="8"/>
        <v>0.25</v>
      </c>
      <c r="V174" s="105">
        <f t="shared" si="9"/>
        <v>0.45454545454545453</v>
      </c>
      <c r="W174" s="105">
        <f t="shared" si="10"/>
        <v>0.25</v>
      </c>
      <c r="X174" s="105">
        <f t="shared" si="11"/>
        <v>0.70454545454545459</v>
      </c>
      <c r="Z174" s="5" t="s">
        <v>92</v>
      </c>
      <c r="AA174" s="5" t="s">
        <v>4</v>
      </c>
      <c r="AB174" s="50" t="s">
        <v>143</v>
      </c>
    </row>
    <row r="175" spans="1:29" s="50" customFormat="1" x14ac:dyDescent="0.25">
      <c r="A175" s="8" t="s">
        <v>29</v>
      </c>
      <c r="B175" s="5">
        <v>2</v>
      </c>
      <c r="C175" s="103" t="s">
        <v>566</v>
      </c>
      <c r="D175" s="35">
        <v>2</v>
      </c>
      <c r="E175" s="35">
        <v>11</v>
      </c>
      <c r="F175" s="35">
        <v>6</v>
      </c>
      <c r="G175" s="35">
        <v>3</v>
      </c>
      <c r="H175" s="35">
        <v>1</v>
      </c>
      <c r="I175" s="35">
        <v>0</v>
      </c>
      <c r="J175" s="35">
        <v>1</v>
      </c>
      <c r="K175" s="35">
        <v>0</v>
      </c>
      <c r="L175" s="35">
        <v>0</v>
      </c>
      <c r="M175" s="35">
        <v>2</v>
      </c>
      <c r="N175" s="35">
        <v>5</v>
      </c>
      <c r="O175" s="35">
        <v>2</v>
      </c>
      <c r="P175" s="35">
        <v>0</v>
      </c>
      <c r="Q175" s="35">
        <v>0</v>
      </c>
      <c r="R175" s="35">
        <v>0</v>
      </c>
      <c r="S175" s="35">
        <v>0</v>
      </c>
      <c r="T175" s="35">
        <v>2</v>
      </c>
      <c r="U175" s="105">
        <f t="shared" si="8"/>
        <v>0.16666666666666666</v>
      </c>
      <c r="V175" s="105">
        <f t="shared" si="9"/>
        <v>0.54545454545454541</v>
      </c>
      <c r="W175" s="105">
        <f t="shared" si="10"/>
        <v>0.33333333333333331</v>
      </c>
      <c r="X175" s="105">
        <f t="shared" si="11"/>
        <v>0.87878787878787867</v>
      </c>
      <c r="Z175" s="5" t="s">
        <v>92</v>
      </c>
      <c r="AA175" s="5" t="s">
        <v>4</v>
      </c>
      <c r="AB175" s="50" t="s">
        <v>183</v>
      </c>
      <c r="AC175" s="50" t="s">
        <v>101</v>
      </c>
    </row>
    <row r="176" spans="1:29" s="50" customFormat="1" x14ac:dyDescent="0.25">
      <c r="A176" s="8" t="s">
        <v>76</v>
      </c>
      <c r="B176" s="5">
        <v>3</v>
      </c>
      <c r="C176" s="103" t="s">
        <v>533</v>
      </c>
      <c r="D176" s="35">
        <v>4</v>
      </c>
      <c r="E176" s="35">
        <v>11</v>
      </c>
      <c r="F176" s="35">
        <v>10</v>
      </c>
      <c r="G176" s="35">
        <v>0</v>
      </c>
      <c r="H176" s="35">
        <v>4</v>
      </c>
      <c r="I176" s="35">
        <v>3</v>
      </c>
      <c r="J176" s="35">
        <v>1</v>
      </c>
      <c r="K176" s="35">
        <v>0</v>
      </c>
      <c r="L176" s="35">
        <v>0</v>
      </c>
      <c r="M176" s="35">
        <v>3</v>
      </c>
      <c r="N176" s="35">
        <v>1</v>
      </c>
      <c r="O176" s="35">
        <v>1</v>
      </c>
      <c r="P176" s="35">
        <v>0</v>
      </c>
      <c r="Q176" s="35">
        <v>0</v>
      </c>
      <c r="R176" s="35">
        <v>0</v>
      </c>
      <c r="S176" s="35">
        <v>0</v>
      </c>
      <c r="T176" s="35">
        <v>5</v>
      </c>
      <c r="U176" s="105">
        <f t="shared" si="8"/>
        <v>0.4</v>
      </c>
      <c r="V176" s="105">
        <f t="shared" si="9"/>
        <v>0.45454545454545453</v>
      </c>
      <c r="W176" s="105">
        <f t="shared" si="10"/>
        <v>0.5</v>
      </c>
      <c r="X176" s="105">
        <f t="shared" si="11"/>
        <v>0.95454545454545459</v>
      </c>
      <c r="Z176" s="5" t="s">
        <v>4</v>
      </c>
      <c r="AA176" s="5" t="s">
        <v>4</v>
      </c>
      <c r="AB176" s="1" t="s">
        <v>93</v>
      </c>
      <c r="AC176" s="1"/>
    </row>
    <row r="177" spans="1:29" s="50" customFormat="1" x14ac:dyDescent="0.25">
      <c r="A177" s="8">
        <v>2023</v>
      </c>
      <c r="B177" s="5">
        <v>1</v>
      </c>
      <c r="C177" s="1" t="s">
        <v>781</v>
      </c>
      <c r="D177" s="35">
        <v>3</v>
      </c>
      <c r="E177" s="35">
        <v>11</v>
      </c>
      <c r="F177" s="35">
        <v>11</v>
      </c>
      <c r="G177" s="35">
        <v>1</v>
      </c>
      <c r="H177" s="35">
        <v>3</v>
      </c>
      <c r="I177" s="35">
        <v>3</v>
      </c>
      <c r="J177" s="35">
        <v>0</v>
      </c>
      <c r="K177" s="35">
        <v>0</v>
      </c>
      <c r="L177" s="35">
        <v>0</v>
      </c>
      <c r="M177" s="35">
        <v>1</v>
      </c>
      <c r="N177" s="35">
        <v>0</v>
      </c>
      <c r="O177" s="35">
        <v>3</v>
      </c>
      <c r="P177" s="35">
        <v>1</v>
      </c>
      <c r="Q177" s="35">
        <v>0</v>
      </c>
      <c r="R177" s="35">
        <v>0</v>
      </c>
      <c r="S177" s="35">
        <v>0</v>
      </c>
      <c r="T177" s="35">
        <v>3</v>
      </c>
      <c r="U177" s="105">
        <f t="shared" si="8"/>
        <v>0.27272727272727271</v>
      </c>
      <c r="V177" s="105">
        <f t="shared" si="9"/>
        <v>0.27272727272727271</v>
      </c>
      <c r="W177" s="105">
        <f t="shared" si="10"/>
        <v>0.27272727272727271</v>
      </c>
      <c r="X177" s="105">
        <f t="shared" si="11"/>
        <v>0.54545454545454541</v>
      </c>
      <c r="Z177" s="5" t="s">
        <v>92</v>
      </c>
      <c r="AA177" s="5" t="s">
        <v>4</v>
      </c>
      <c r="AB177" s="1" t="s">
        <v>115</v>
      </c>
      <c r="AC177" s="1" t="s">
        <v>265</v>
      </c>
    </row>
    <row r="178" spans="1:29" s="50" customFormat="1" x14ac:dyDescent="0.25">
      <c r="A178" s="8" t="s">
        <v>253</v>
      </c>
      <c r="B178" s="5">
        <v>2</v>
      </c>
      <c r="C178" s="103" t="s">
        <v>392</v>
      </c>
      <c r="D178" s="35">
        <v>2</v>
      </c>
      <c r="E178" s="35">
        <v>10</v>
      </c>
      <c r="F178" s="35">
        <v>4</v>
      </c>
      <c r="G178" s="35">
        <v>1</v>
      </c>
      <c r="H178" s="35">
        <v>1</v>
      </c>
      <c r="I178" s="35">
        <v>0</v>
      </c>
      <c r="J178" s="35">
        <v>1</v>
      </c>
      <c r="K178" s="35">
        <v>0</v>
      </c>
      <c r="L178" s="35">
        <v>0</v>
      </c>
      <c r="M178" s="35">
        <v>0</v>
      </c>
      <c r="N178" s="35">
        <v>6</v>
      </c>
      <c r="O178" s="35">
        <v>2</v>
      </c>
      <c r="P178" s="35">
        <v>0</v>
      </c>
      <c r="Q178" s="35">
        <v>0</v>
      </c>
      <c r="R178" s="35">
        <v>0</v>
      </c>
      <c r="S178" s="35">
        <v>0</v>
      </c>
      <c r="T178" s="35">
        <v>2</v>
      </c>
      <c r="U178" s="105">
        <f t="shared" si="8"/>
        <v>0.25</v>
      </c>
      <c r="V178" s="105">
        <f t="shared" si="9"/>
        <v>0.7</v>
      </c>
      <c r="W178" s="105">
        <f t="shared" si="10"/>
        <v>0.5</v>
      </c>
      <c r="X178" s="105">
        <f t="shared" si="11"/>
        <v>1.2</v>
      </c>
      <c r="Z178" s="5" t="s">
        <v>4</v>
      </c>
      <c r="AA178" s="5" t="s">
        <v>4</v>
      </c>
      <c r="AB178" s="50" t="s">
        <v>131</v>
      </c>
      <c r="AC178" s="50" t="s">
        <v>166</v>
      </c>
    </row>
    <row r="179" spans="1:29" s="50" customFormat="1" x14ac:dyDescent="0.25">
      <c r="A179" s="8" t="s">
        <v>70</v>
      </c>
      <c r="B179" s="5">
        <v>2</v>
      </c>
      <c r="C179" s="193" t="s">
        <v>683</v>
      </c>
      <c r="D179" s="35">
        <v>3</v>
      </c>
      <c r="E179" s="35">
        <v>10</v>
      </c>
      <c r="F179" s="35">
        <v>9</v>
      </c>
      <c r="G179" s="35">
        <v>2</v>
      </c>
      <c r="H179" s="35">
        <v>2</v>
      </c>
      <c r="I179" s="35">
        <v>2</v>
      </c>
      <c r="J179" s="35">
        <v>0</v>
      </c>
      <c r="K179" s="35">
        <v>0</v>
      </c>
      <c r="L179" s="35">
        <v>0</v>
      </c>
      <c r="M179" s="35">
        <v>0</v>
      </c>
      <c r="N179" s="35">
        <v>1</v>
      </c>
      <c r="O179" s="35">
        <v>4</v>
      </c>
      <c r="P179" s="35">
        <v>0</v>
      </c>
      <c r="Q179" s="35">
        <v>0</v>
      </c>
      <c r="R179" s="35">
        <v>0</v>
      </c>
      <c r="S179" s="35">
        <v>0</v>
      </c>
      <c r="T179" s="35">
        <v>2</v>
      </c>
      <c r="U179" s="105">
        <f t="shared" si="8"/>
        <v>0.22222222222222221</v>
      </c>
      <c r="V179" s="105">
        <f t="shared" si="9"/>
        <v>0.3</v>
      </c>
      <c r="W179" s="105">
        <f t="shared" si="10"/>
        <v>0.22222222222222221</v>
      </c>
      <c r="X179" s="105">
        <f t="shared" si="11"/>
        <v>0.52222222222222214</v>
      </c>
      <c r="Z179" s="5" t="s">
        <v>4</v>
      </c>
      <c r="AA179" s="5" t="s">
        <v>4</v>
      </c>
      <c r="AB179" s="1" t="s">
        <v>107</v>
      </c>
      <c r="AC179" s="1" t="s">
        <v>125</v>
      </c>
    </row>
    <row r="180" spans="1:29" s="50" customFormat="1" x14ac:dyDescent="0.25">
      <c r="A180" s="8">
        <v>2023</v>
      </c>
      <c r="B180" s="5">
        <v>1</v>
      </c>
      <c r="C180" s="1" t="s">
        <v>786</v>
      </c>
      <c r="D180" s="35">
        <v>4</v>
      </c>
      <c r="E180" s="35">
        <v>10</v>
      </c>
      <c r="F180" s="35">
        <v>8</v>
      </c>
      <c r="G180" s="35">
        <v>1</v>
      </c>
      <c r="H180" s="35">
        <v>1</v>
      </c>
      <c r="I180" s="35">
        <v>1</v>
      </c>
      <c r="J180" s="35">
        <v>0</v>
      </c>
      <c r="K180" s="35">
        <v>0</v>
      </c>
      <c r="L180" s="35">
        <v>0</v>
      </c>
      <c r="M180" s="35">
        <v>1</v>
      </c>
      <c r="N180" s="35">
        <v>2</v>
      </c>
      <c r="O180" s="35">
        <v>2</v>
      </c>
      <c r="P180" s="35">
        <v>0</v>
      </c>
      <c r="Q180" s="35">
        <v>0</v>
      </c>
      <c r="R180" s="35">
        <v>0</v>
      </c>
      <c r="S180" s="35">
        <v>0</v>
      </c>
      <c r="T180" s="35">
        <v>1</v>
      </c>
      <c r="U180" s="105">
        <f t="shared" si="8"/>
        <v>0.125</v>
      </c>
      <c r="V180" s="105">
        <f t="shared" si="9"/>
        <v>0.3</v>
      </c>
      <c r="W180" s="105">
        <f t="shared" si="10"/>
        <v>0.125</v>
      </c>
      <c r="X180" s="105">
        <f t="shared" si="11"/>
        <v>0.42499999999999999</v>
      </c>
      <c r="Z180" s="5" t="s">
        <v>4</v>
      </c>
      <c r="AA180" s="5" t="s">
        <v>4</v>
      </c>
      <c r="AB180" s="1" t="s">
        <v>787</v>
      </c>
      <c r="AC180" s="1"/>
    </row>
    <row r="181" spans="1:29" s="50" customFormat="1" x14ac:dyDescent="0.25">
      <c r="A181" s="8">
        <v>2019</v>
      </c>
      <c r="B181" s="5">
        <v>1</v>
      </c>
      <c r="C181" s="103" t="s">
        <v>680</v>
      </c>
      <c r="D181" s="35">
        <v>3</v>
      </c>
      <c r="E181" s="35">
        <v>10</v>
      </c>
      <c r="F181" s="35">
        <v>10</v>
      </c>
      <c r="G181" s="35">
        <v>0</v>
      </c>
      <c r="H181" s="35">
        <v>2</v>
      </c>
      <c r="I181" s="35">
        <v>2</v>
      </c>
      <c r="J181" s="35">
        <v>0</v>
      </c>
      <c r="K181" s="35">
        <v>0</v>
      </c>
      <c r="L181" s="35">
        <v>0</v>
      </c>
      <c r="M181" s="35">
        <v>1</v>
      </c>
      <c r="N181" s="35">
        <v>0</v>
      </c>
      <c r="O181" s="35">
        <v>1</v>
      </c>
      <c r="P181" s="35">
        <v>0</v>
      </c>
      <c r="Q181" s="35">
        <v>0</v>
      </c>
      <c r="R181" s="35">
        <v>0</v>
      </c>
      <c r="S181" s="35">
        <v>0</v>
      </c>
      <c r="T181" s="35">
        <v>2</v>
      </c>
      <c r="U181" s="105">
        <f t="shared" si="8"/>
        <v>0.2</v>
      </c>
      <c r="V181" s="105">
        <f t="shared" si="9"/>
        <v>0.2</v>
      </c>
      <c r="W181" s="105">
        <f t="shared" si="10"/>
        <v>0.2</v>
      </c>
      <c r="X181" s="105">
        <f t="shared" si="11"/>
        <v>0.4</v>
      </c>
      <c r="Z181" s="5" t="s">
        <v>4</v>
      </c>
      <c r="AA181" s="5" t="s">
        <v>4</v>
      </c>
      <c r="AB181" s="50" t="s">
        <v>107</v>
      </c>
    </row>
    <row r="182" spans="1:29" s="50" customFormat="1" x14ac:dyDescent="0.25">
      <c r="A182" s="8">
        <v>2019</v>
      </c>
      <c r="B182" s="5">
        <v>1</v>
      </c>
      <c r="C182" s="103" t="s">
        <v>678</v>
      </c>
      <c r="D182" s="35">
        <v>4</v>
      </c>
      <c r="E182" s="35">
        <v>10</v>
      </c>
      <c r="F182" s="35">
        <v>9</v>
      </c>
      <c r="G182" s="35">
        <v>2</v>
      </c>
      <c r="H182" s="35">
        <v>3</v>
      </c>
      <c r="I182" s="35">
        <v>3</v>
      </c>
      <c r="J182" s="35">
        <v>0</v>
      </c>
      <c r="K182" s="35">
        <v>0</v>
      </c>
      <c r="L182" s="35">
        <v>0</v>
      </c>
      <c r="M182" s="35">
        <v>0</v>
      </c>
      <c r="N182" s="35">
        <v>1</v>
      </c>
      <c r="O182" s="35">
        <v>3</v>
      </c>
      <c r="P182" s="35">
        <v>0</v>
      </c>
      <c r="Q182" s="35">
        <v>0</v>
      </c>
      <c r="R182" s="35">
        <v>0</v>
      </c>
      <c r="S182" s="35">
        <v>0</v>
      </c>
      <c r="T182" s="35">
        <v>3</v>
      </c>
      <c r="U182" s="105">
        <f t="shared" si="8"/>
        <v>0.33333333333333331</v>
      </c>
      <c r="V182" s="105">
        <f t="shared" si="9"/>
        <v>0.4</v>
      </c>
      <c r="W182" s="105">
        <f t="shared" si="10"/>
        <v>0.33333333333333331</v>
      </c>
      <c r="X182" s="105">
        <f t="shared" si="11"/>
        <v>0.73333333333333339</v>
      </c>
      <c r="Z182" s="5" t="s">
        <v>92</v>
      </c>
      <c r="AA182" s="5" t="s">
        <v>4</v>
      </c>
      <c r="AB182" s="50" t="s">
        <v>155</v>
      </c>
      <c r="AC182" s="50" t="s">
        <v>101</v>
      </c>
    </row>
    <row r="183" spans="1:29" s="50" customFormat="1" x14ac:dyDescent="0.25">
      <c r="A183" s="8">
        <v>2010</v>
      </c>
      <c r="B183" s="5">
        <v>1</v>
      </c>
      <c r="C183" s="103" t="s">
        <v>568</v>
      </c>
      <c r="D183" s="35">
        <v>2</v>
      </c>
      <c r="E183" s="35">
        <v>10</v>
      </c>
      <c r="F183" s="35">
        <v>8</v>
      </c>
      <c r="G183" s="35">
        <v>1</v>
      </c>
      <c r="H183" s="35">
        <v>1</v>
      </c>
      <c r="I183" s="35">
        <v>1</v>
      </c>
      <c r="J183" s="35">
        <v>0</v>
      </c>
      <c r="K183" s="35">
        <v>0</v>
      </c>
      <c r="L183" s="35">
        <v>0</v>
      </c>
      <c r="M183" s="35">
        <v>1</v>
      </c>
      <c r="N183" s="35">
        <v>2</v>
      </c>
      <c r="O183" s="35">
        <v>1</v>
      </c>
      <c r="P183" s="35">
        <v>0</v>
      </c>
      <c r="Q183" s="35">
        <v>0</v>
      </c>
      <c r="R183" s="35">
        <v>0</v>
      </c>
      <c r="S183" s="35">
        <v>0</v>
      </c>
      <c r="T183" s="35">
        <v>1</v>
      </c>
      <c r="U183" s="105">
        <f t="shared" si="8"/>
        <v>0.125</v>
      </c>
      <c r="V183" s="105">
        <f t="shared" si="9"/>
        <v>0.3</v>
      </c>
      <c r="W183" s="105">
        <f t="shared" si="10"/>
        <v>0.125</v>
      </c>
      <c r="X183" s="105">
        <f t="shared" si="11"/>
        <v>0.42499999999999999</v>
      </c>
      <c r="Z183" s="5" t="s">
        <v>4</v>
      </c>
      <c r="AA183" s="5" t="s">
        <v>4</v>
      </c>
      <c r="AB183" s="50" t="s">
        <v>93</v>
      </c>
    </row>
    <row r="184" spans="1:29" s="50" customFormat="1" x14ac:dyDescent="0.25">
      <c r="A184" s="8">
        <v>2007</v>
      </c>
      <c r="B184" s="5">
        <v>1</v>
      </c>
      <c r="C184" s="103" t="s">
        <v>538</v>
      </c>
      <c r="D184" s="35">
        <v>3</v>
      </c>
      <c r="E184" s="35">
        <v>10</v>
      </c>
      <c r="F184" s="35">
        <v>10</v>
      </c>
      <c r="G184" s="35">
        <v>1</v>
      </c>
      <c r="H184" s="35">
        <v>3</v>
      </c>
      <c r="I184" s="35">
        <v>2</v>
      </c>
      <c r="J184" s="35">
        <v>0</v>
      </c>
      <c r="K184" s="35">
        <v>1</v>
      </c>
      <c r="L184" s="35">
        <v>0</v>
      </c>
      <c r="M184" s="35">
        <v>1</v>
      </c>
      <c r="N184" s="35">
        <v>0</v>
      </c>
      <c r="O184" s="35">
        <v>6</v>
      </c>
      <c r="P184" s="35">
        <v>0</v>
      </c>
      <c r="Q184" s="35">
        <v>0</v>
      </c>
      <c r="R184" s="35">
        <v>0</v>
      </c>
      <c r="S184" s="35">
        <v>0</v>
      </c>
      <c r="T184" s="35">
        <v>5</v>
      </c>
      <c r="U184" s="105">
        <f t="shared" si="8"/>
        <v>0.3</v>
      </c>
      <c r="V184" s="105">
        <f t="shared" si="9"/>
        <v>0.3</v>
      </c>
      <c r="W184" s="105">
        <f t="shared" si="10"/>
        <v>0.5</v>
      </c>
      <c r="X184" s="105">
        <f t="shared" si="11"/>
        <v>0.8</v>
      </c>
      <c r="Z184" s="5" t="s">
        <v>92</v>
      </c>
      <c r="AA184" s="5" t="s">
        <v>4</v>
      </c>
      <c r="AB184" s="1" t="s">
        <v>191</v>
      </c>
      <c r="AC184" s="1" t="s">
        <v>271</v>
      </c>
    </row>
    <row r="185" spans="1:29" s="50" customFormat="1" x14ac:dyDescent="0.25">
      <c r="A185" s="8">
        <v>2005</v>
      </c>
      <c r="B185" s="5">
        <v>1</v>
      </c>
      <c r="C185" s="103" t="s">
        <v>519</v>
      </c>
      <c r="D185" s="35">
        <v>3</v>
      </c>
      <c r="E185" s="35">
        <v>10</v>
      </c>
      <c r="F185" s="35">
        <v>10</v>
      </c>
      <c r="G185" s="35">
        <v>1</v>
      </c>
      <c r="H185" s="35">
        <v>4</v>
      </c>
      <c r="I185" s="35">
        <v>4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3</v>
      </c>
      <c r="P185" s="35">
        <v>0</v>
      </c>
      <c r="Q185" s="35">
        <v>0</v>
      </c>
      <c r="R185" s="35">
        <v>0</v>
      </c>
      <c r="S185" s="35">
        <v>0</v>
      </c>
      <c r="T185" s="35">
        <v>4</v>
      </c>
      <c r="U185" s="105">
        <f t="shared" si="8"/>
        <v>0.4</v>
      </c>
      <c r="V185" s="105">
        <f t="shared" si="9"/>
        <v>0.4</v>
      </c>
      <c r="W185" s="105">
        <f t="shared" si="10"/>
        <v>0.4</v>
      </c>
      <c r="X185" s="105">
        <f t="shared" si="11"/>
        <v>0.8</v>
      </c>
      <c r="Z185" s="5" t="s">
        <v>4</v>
      </c>
      <c r="AA185" s="5" t="s">
        <v>4</v>
      </c>
      <c r="AB185" s="1" t="s">
        <v>93</v>
      </c>
      <c r="AC185" s="1"/>
    </row>
    <row r="186" spans="1:29" s="50" customFormat="1" x14ac:dyDescent="0.25">
      <c r="A186" s="8">
        <v>2005</v>
      </c>
      <c r="B186" s="5">
        <v>1</v>
      </c>
      <c r="C186" s="103" t="s">
        <v>521</v>
      </c>
      <c r="D186" s="35">
        <v>2</v>
      </c>
      <c r="E186" s="35">
        <v>10</v>
      </c>
      <c r="F186" s="35">
        <v>9</v>
      </c>
      <c r="G186" s="35">
        <v>1</v>
      </c>
      <c r="H186" s="35">
        <v>2</v>
      </c>
      <c r="I186" s="35">
        <v>1</v>
      </c>
      <c r="J186" s="35">
        <v>1</v>
      </c>
      <c r="K186" s="35">
        <v>0</v>
      </c>
      <c r="L186" s="35">
        <v>0</v>
      </c>
      <c r="M186" s="35">
        <v>0</v>
      </c>
      <c r="N186" s="35">
        <v>1</v>
      </c>
      <c r="O186" s="35">
        <v>1</v>
      </c>
      <c r="P186" s="35">
        <v>0</v>
      </c>
      <c r="Q186" s="35">
        <v>0</v>
      </c>
      <c r="R186" s="35">
        <v>0</v>
      </c>
      <c r="S186" s="35">
        <v>0</v>
      </c>
      <c r="T186" s="35">
        <v>3</v>
      </c>
      <c r="U186" s="105">
        <f t="shared" si="8"/>
        <v>0.22222222222222221</v>
      </c>
      <c r="V186" s="105">
        <f t="shared" si="9"/>
        <v>0.3</v>
      </c>
      <c r="W186" s="105">
        <f t="shared" si="10"/>
        <v>0.33333333333333331</v>
      </c>
      <c r="X186" s="105">
        <f t="shared" si="11"/>
        <v>0.6333333333333333</v>
      </c>
      <c r="Z186" s="5" t="s">
        <v>92</v>
      </c>
      <c r="AA186" s="5" t="s">
        <v>4</v>
      </c>
      <c r="AB186" s="1" t="s">
        <v>98</v>
      </c>
      <c r="AC186" s="1" t="s">
        <v>744</v>
      </c>
    </row>
    <row r="187" spans="1:29" s="50" customFormat="1" x14ac:dyDescent="0.25">
      <c r="A187" s="8" t="s">
        <v>697</v>
      </c>
      <c r="B187" s="5">
        <v>2</v>
      </c>
      <c r="C187" s="103" t="s">
        <v>621</v>
      </c>
      <c r="D187" s="35">
        <v>3</v>
      </c>
      <c r="E187" s="35">
        <v>9</v>
      </c>
      <c r="F187" s="35">
        <v>8</v>
      </c>
      <c r="G187" s="35">
        <v>2</v>
      </c>
      <c r="H187" s="35">
        <v>3</v>
      </c>
      <c r="I187" s="35">
        <v>3</v>
      </c>
      <c r="J187" s="35">
        <v>0</v>
      </c>
      <c r="K187" s="35">
        <v>0</v>
      </c>
      <c r="L187" s="35">
        <v>0</v>
      </c>
      <c r="M187" s="35">
        <v>0</v>
      </c>
      <c r="N187" s="35">
        <v>1</v>
      </c>
      <c r="O187" s="35">
        <v>2</v>
      </c>
      <c r="P187" s="35">
        <v>0</v>
      </c>
      <c r="Q187" s="35">
        <v>0</v>
      </c>
      <c r="R187" s="35">
        <v>0</v>
      </c>
      <c r="S187" s="35">
        <v>0</v>
      </c>
      <c r="T187" s="35">
        <v>3</v>
      </c>
      <c r="U187" s="105">
        <f t="shared" si="8"/>
        <v>0.375</v>
      </c>
      <c r="V187" s="105">
        <f t="shared" si="9"/>
        <v>0.44444444444444442</v>
      </c>
      <c r="W187" s="105">
        <f t="shared" si="10"/>
        <v>0.375</v>
      </c>
      <c r="X187" s="105">
        <f t="shared" si="11"/>
        <v>0.81944444444444442</v>
      </c>
      <c r="Z187" s="5" t="s">
        <v>4</v>
      </c>
      <c r="AA187" s="5" t="s">
        <v>4</v>
      </c>
      <c r="AB187" s="1" t="s">
        <v>93</v>
      </c>
      <c r="AC187" s="1"/>
    </row>
    <row r="188" spans="1:29" s="50" customFormat="1" x14ac:dyDescent="0.25">
      <c r="A188" s="8" t="s">
        <v>716</v>
      </c>
      <c r="B188" s="5">
        <v>2</v>
      </c>
      <c r="C188" s="103" t="s">
        <v>585</v>
      </c>
      <c r="D188" s="35">
        <v>2</v>
      </c>
      <c r="E188" s="35">
        <v>9</v>
      </c>
      <c r="F188" s="35">
        <v>7</v>
      </c>
      <c r="G188" s="35">
        <v>0</v>
      </c>
      <c r="H188" s="35">
        <v>2</v>
      </c>
      <c r="I188" s="35">
        <v>2</v>
      </c>
      <c r="J188" s="35">
        <v>0</v>
      </c>
      <c r="K188" s="35">
        <v>0</v>
      </c>
      <c r="L188" s="35">
        <v>0</v>
      </c>
      <c r="M188" s="35">
        <v>2</v>
      </c>
      <c r="N188" s="35">
        <v>2</v>
      </c>
      <c r="O188" s="35">
        <v>1</v>
      </c>
      <c r="P188" s="35">
        <v>0</v>
      </c>
      <c r="Q188" s="35">
        <v>0</v>
      </c>
      <c r="R188" s="35">
        <v>0</v>
      </c>
      <c r="S188" s="35">
        <v>0</v>
      </c>
      <c r="T188" s="35">
        <v>2</v>
      </c>
      <c r="U188" s="105">
        <f t="shared" si="8"/>
        <v>0.2857142857142857</v>
      </c>
      <c r="V188" s="105">
        <f t="shared" si="9"/>
        <v>0.44444444444444442</v>
      </c>
      <c r="W188" s="105">
        <f t="shared" si="10"/>
        <v>0.2857142857142857</v>
      </c>
      <c r="X188" s="105">
        <f t="shared" si="11"/>
        <v>0.73015873015873012</v>
      </c>
      <c r="Z188" s="5" t="s">
        <v>4</v>
      </c>
      <c r="AA188" s="5" t="s">
        <v>4</v>
      </c>
      <c r="AB188" s="50" t="s">
        <v>164</v>
      </c>
      <c r="AC188" s="50" t="s">
        <v>102</v>
      </c>
    </row>
    <row r="189" spans="1:29" s="50" customFormat="1" x14ac:dyDescent="0.25">
      <c r="A189" s="8" t="s">
        <v>718</v>
      </c>
      <c r="B189" s="5">
        <v>2</v>
      </c>
      <c r="C189" s="103" t="s">
        <v>564</v>
      </c>
      <c r="D189" s="35">
        <v>2</v>
      </c>
      <c r="E189" s="35">
        <v>9</v>
      </c>
      <c r="F189" s="35">
        <v>7</v>
      </c>
      <c r="G189" s="35">
        <v>1</v>
      </c>
      <c r="H189" s="35">
        <v>2</v>
      </c>
      <c r="I189" s="35">
        <v>1</v>
      </c>
      <c r="J189" s="35">
        <v>1</v>
      </c>
      <c r="K189" s="35">
        <v>0</v>
      </c>
      <c r="L189" s="35">
        <v>0</v>
      </c>
      <c r="M189" s="35">
        <v>2</v>
      </c>
      <c r="N189" s="35">
        <v>2</v>
      </c>
      <c r="O189" s="35">
        <v>1</v>
      </c>
      <c r="P189" s="35">
        <v>0</v>
      </c>
      <c r="Q189" s="35">
        <v>0</v>
      </c>
      <c r="R189" s="35">
        <v>0</v>
      </c>
      <c r="S189" s="35">
        <v>0</v>
      </c>
      <c r="T189" s="35">
        <v>3</v>
      </c>
      <c r="U189" s="105">
        <f t="shared" si="8"/>
        <v>0.2857142857142857</v>
      </c>
      <c r="V189" s="105">
        <f t="shared" si="9"/>
        <v>0.44444444444444442</v>
      </c>
      <c r="W189" s="105">
        <f t="shared" si="10"/>
        <v>0.42857142857142855</v>
      </c>
      <c r="X189" s="105">
        <f t="shared" si="11"/>
        <v>0.87301587301587302</v>
      </c>
      <c r="Z189" s="5" t="s">
        <v>4</v>
      </c>
      <c r="AA189" s="5" t="s">
        <v>4</v>
      </c>
      <c r="AB189" s="50" t="s">
        <v>99</v>
      </c>
      <c r="AC189" s="50" t="s">
        <v>130</v>
      </c>
    </row>
    <row r="190" spans="1:29" s="50" customFormat="1" x14ac:dyDescent="0.25">
      <c r="A190" s="8">
        <v>2021</v>
      </c>
      <c r="B190" s="5">
        <v>1</v>
      </c>
      <c r="C190" s="103" t="s">
        <v>504</v>
      </c>
      <c r="D190" s="35">
        <v>2</v>
      </c>
      <c r="E190" s="35">
        <v>9</v>
      </c>
      <c r="F190" s="35">
        <v>7</v>
      </c>
      <c r="G190" s="35">
        <v>3</v>
      </c>
      <c r="H190" s="35">
        <v>2</v>
      </c>
      <c r="I190" s="35">
        <v>2</v>
      </c>
      <c r="J190" s="35">
        <v>0</v>
      </c>
      <c r="K190" s="35">
        <v>0</v>
      </c>
      <c r="L190" s="35">
        <v>0</v>
      </c>
      <c r="M190" s="35">
        <v>0</v>
      </c>
      <c r="N190" s="35">
        <v>2</v>
      </c>
      <c r="O190" s="35">
        <v>2</v>
      </c>
      <c r="P190" s="35">
        <v>0</v>
      </c>
      <c r="Q190" s="35">
        <v>0</v>
      </c>
      <c r="R190" s="35">
        <v>0</v>
      </c>
      <c r="S190" s="35">
        <v>0</v>
      </c>
      <c r="T190" s="35">
        <v>2</v>
      </c>
      <c r="U190" s="105">
        <f t="shared" si="8"/>
        <v>0.2857142857142857</v>
      </c>
      <c r="V190" s="105">
        <f t="shared" si="9"/>
        <v>0.44444444444444442</v>
      </c>
      <c r="W190" s="105">
        <f t="shared" si="10"/>
        <v>0.2857142857142857</v>
      </c>
      <c r="X190" s="105">
        <f t="shared" si="11"/>
        <v>0.73015873015873012</v>
      </c>
      <c r="Z190" s="5" t="s">
        <v>4</v>
      </c>
      <c r="AA190" s="5" t="s">
        <v>4</v>
      </c>
      <c r="AB190" s="50" t="s">
        <v>209</v>
      </c>
    </row>
    <row r="191" spans="1:29" s="50" customFormat="1" x14ac:dyDescent="0.25">
      <c r="A191" s="8">
        <v>2015</v>
      </c>
      <c r="B191" s="5">
        <v>1</v>
      </c>
      <c r="C191" s="103" t="s">
        <v>607</v>
      </c>
      <c r="D191" s="35">
        <v>4</v>
      </c>
      <c r="E191" s="35">
        <v>9</v>
      </c>
      <c r="F191" s="35">
        <v>8</v>
      </c>
      <c r="G191" s="35">
        <v>2</v>
      </c>
      <c r="H191" s="35">
        <v>1</v>
      </c>
      <c r="I191" s="35">
        <v>0</v>
      </c>
      <c r="J191" s="35">
        <v>1</v>
      </c>
      <c r="K191" s="35">
        <v>0</v>
      </c>
      <c r="L191" s="35">
        <v>0</v>
      </c>
      <c r="M191" s="35">
        <v>2</v>
      </c>
      <c r="N191" s="35">
        <v>1</v>
      </c>
      <c r="O191" s="35">
        <v>5</v>
      </c>
      <c r="P191" s="35">
        <v>0</v>
      </c>
      <c r="Q191" s="35">
        <v>0</v>
      </c>
      <c r="R191" s="35">
        <v>0</v>
      </c>
      <c r="S191" s="35">
        <v>0</v>
      </c>
      <c r="T191" s="35">
        <v>2</v>
      </c>
      <c r="U191" s="105">
        <f t="shared" si="8"/>
        <v>0.125</v>
      </c>
      <c r="V191" s="105">
        <f t="shared" si="9"/>
        <v>0.22222222222222221</v>
      </c>
      <c r="W191" s="105">
        <f t="shared" si="10"/>
        <v>0.25</v>
      </c>
      <c r="X191" s="105">
        <f t="shared" si="11"/>
        <v>0.47222222222222221</v>
      </c>
      <c r="Z191" s="5" t="s">
        <v>4</v>
      </c>
      <c r="AA191" s="5" t="s">
        <v>4</v>
      </c>
      <c r="AB191" s="50" t="s">
        <v>93</v>
      </c>
    </row>
    <row r="192" spans="1:29" s="50" customFormat="1" x14ac:dyDescent="0.25">
      <c r="A192" s="8">
        <v>2015</v>
      </c>
      <c r="B192" s="5">
        <v>1</v>
      </c>
      <c r="C192" s="103" t="s">
        <v>614</v>
      </c>
      <c r="D192" s="35">
        <v>3</v>
      </c>
      <c r="E192" s="35">
        <v>9</v>
      </c>
      <c r="F192" s="35">
        <v>9</v>
      </c>
      <c r="G192" s="35">
        <v>1</v>
      </c>
      <c r="H192" s="35">
        <v>4</v>
      </c>
      <c r="I192" s="35">
        <v>2</v>
      </c>
      <c r="J192" s="35">
        <v>2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6</v>
      </c>
      <c r="U192" s="105">
        <f t="shared" si="8"/>
        <v>0.44444444444444442</v>
      </c>
      <c r="V192" s="105">
        <f t="shared" si="9"/>
        <v>0.44444444444444442</v>
      </c>
      <c r="W192" s="105">
        <f t="shared" si="10"/>
        <v>0.66666666666666663</v>
      </c>
      <c r="X192" s="105">
        <f t="shared" si="11"/>
        <v>1.1111111111111112</v>
      </c>
      <c r="Z192" s="5" t="s">
        <v>92</v>
      </c>
      <c r="AA192" s="5" t="s">
        <v>92</v>
      </c>
      <c r="AB192" s="50" t="s">
        <v>170</v>
      </c>
      <c r="AC192" s="50" t="s">
        <v>97</v>
      </c>
    </row>
    <row r="193" spans="1:29" s="50" customFormat="1" x14ac:dyDescent="0.25">
      <c r="A193" s="8">
        <v>2011</v>
      </c>
      <c r="B193" s="5">
        <v>1</v>
      </c>
      <c r="C193" s="103" t="s">
        <v>582</v>
      </c>
      <c r="D193" s="35">
        <v>3</v>
      </c>
      <c r="E193" s="35">
        <v>9</v>
      </c>
      <c r="F193" s="35">
        <v>7</v>
      </c>
      <c r="G193" s="35">
        <v>2</v>
      </c>
      <c r="H193" s="35">
        <v>2</v>
      </c>
      <c r="I193" s="35">
        <v>2</v>
      </c>
      <c r="J193" s="35">
        <v>0</v>
      </c>
      <c r="K193" s="35">
        <v>0</v>
      </c>
      <c r="L193" s="35">
        <v>0</v>
      </c>
      <c r="M193" s="35">
        <v>1</v>
      </c>
      <c r="N193" s="35">
        <v>2</v>
      </c>
      <c r="O193" s="35">
        <v>1</v>
      </c>
      <c r="P193" s="35">
        <v>1</v>
      </c>
      <c r="Q193" s="35">
        <v>0</v>
      </c>
      <c r="R193" s="35">
        <v>0</v>
      </c>
      <c r="S193" s="35">
        <v>0</v>
      </c>
      <c r="T193" s="35">
        <v>2</v>
      </c>
      <c r="U193" s="105">
        <f t="shared" si="8"/>
        <v>0.2857142857142857</v>
      </c>
      <c r="V193" s="105">
        <f t="shared" si="9"/>
        <v>0.44444444444444442</v>
      </c>
      <c r="W193" s="105">
        <f t="shared" si="10"/>
        <v>0.2857142857142857</v>
      </c>
      <c r="X193" s="105">
        <f t="shared" si="11"/>
        <v>0.73015873015873012</v>
      </c>
      <c r="Z193" s="5" t="s">
        <v>4</v>
      </c>
      <c r="AA193" s="5" t="s">
        <v>4</v>
      </c>
      <c r="AB193" s="50" t="s">
        <v>115</v>
      </c>
      <c r="AC193" s="50" t="s">
        <v>118</v>
      </c>
    </row>
    <row r="194" spans="1:29" s="50" customFormat="1" x14ac:dyDescent="0.25">
      <c r="A194" s="8">
        <v>2010</v>
      </c>
      <c r="B194" s="5">
        <v>1</v>
      </c>
      <c r="C194" s="103" t="s">
        <v>565</v>
      </c>
      <c r="D194" s="35">
        <v>2</v>
      </c>
      <c r="E194" s="35">
        <v>9</v>
      </c>
      <c r="F194" s="35">
        <v>8</v>
      </c>
      <c r="G194" s="35">
        <v>1</v>
      </c>
      <c r="H194" s="35">
        <v>2</v>
      </c>
      <c r="I194" s="35">
        <v>2</v>
      </c>
      <c r="J194" s="35">
        <v>0</v>
      </c>
      <c r="K194" s="35">
        <v>0</v>
      </c>
      <c r="L194" s="35">
        <v>0</v>
      </c>
      <c r="M194" s="35">
        <v>1</v>
      </c>
      <c r="N194" s="35">
        <v>1</v>
      </c>
      <c r="O194" s="35">
        <v>5</v>
      </c>
      <c r="P194" s="35">
        <v>0</v>
      </c>
      <c r="Q194" s="35">
        <v>0</v>
      </c>
      <c r="R194" s="35">
        <v>0</v>
      </c>
      <c r="S194" s="35">
        <v>0</v>
      </c>
      <c r="T194" s="35">
        <v>2</v>
      </c>
      <c r="U194" s="105">
        <f t="shared" si="8"/>
        <v>0.25</v>
      </c>
      <c r="V194" s="105">
        <f t="shared" si="9"/>
        <v>0.33333333333333331</v>
      </c>
      <c r="W194" s="105">
        <f t="shared" si="10"/>
        <v>0.25</v>
      </c>
      <c r="X194" s="105">
        <f t="shared" si="11"/>
        <v>0.58333333333333326</v>
      </c>
      <c r="Z194" s="5" t="s">
        <v>4</v>
      </c>
      <c r="AA194" s="5" t="s">
        <v>4</v>
      </c>
      <c r="AB194" s="1" t="s">
        <v>94</v>
      </c>
      <c r="AC194" s="1" t="s">
        <v>749</v>
      </c>
    </row>
    <row r="195" spans="1:29" s="50" customFormat="1" x14ac:dyDescent="0.25">
      <c r="A195" s="8" t="s">
        <v>821</v>
      </c>
      <c r="B195" s="5">
        <v>2</v>
      </c>
      <c r="C195" s="103" t="s">
        <v>512</v>
      </c>
      <c r="D195" s="35">
        <v>2</v>
      </c>
      <c r="E195" s="35">
        <v>8</v>
      </c>
      <c r="F195" s="35">
        <v>7</v>
      </c>
      <c r="G195" s="35">
        <v>1</v>
      </c>
      <c r="H195" s="35">
        <v>1</v>
      </c>
      <c r="I195" s="35">
        <v>1</v>
      </c>
      <c r="J195" s="35">
        <v>0</v>
      </c>
      <c r="K195" s="35">
        <v>0</v>
      </c>
      <c r="L195" s="35">
        <v>0</v>
      </c>
      <c r="M195" s="35">
        <v>0</v>
      </c>
      <c r="N195" s="35">
        <v>1</v>
      </c>
      <c r="O195" s="35">
        <v>1</v>
      </c>
      <c r="P195" s="35">
        <v>0</v>
      </c>
      <c r="Q195" s="35">
        <v>0</v>
      </c>
      <c r="R195" s="35">
        <v>0</v>
      </c>
      <c r="S195" s="35">
        <v>0</v>
      </c>
      <c r="T195" s="35">
        <v>1</v>
      </c>
      <c r="U195" s="105">
        <f t="shared" si="8"/>
        <v>0.14285714285714285</v>
      </c>
      <c r="V195" s="105">
        <f t="shared" si="9"/>
        <v>0.25</v>
      </c>
      <c r="W195" s="105">
        <f t="shared" si="10"/>
        <v>0.14285714285714285</v>
      </c>
      <c r="X195" s="105">
        <f t="shared" si="11"/>
        <v>0.39285714285714285</v>
      </c>
      <c r="Z195" s="5" t="s">
        <v>92</v>
      </c>
      <c r="AA195" s="5" t="s">
        <v>92</v>
      </c>
      <c r="AB195" s="50" t="s">
        <v>115</v>
      </c>
    </row>
    <row r="196" spans="1:29" s="50" customFormat="1" x14ac:dyDescent="0.25">
      <c r="A196" s="8">
        <v>2023</v>
      </c>
      <c r="B196" s="5">
        <v>1</v>
      </c>
      <c r="C196" s="1" t="s">
        <v>776</v>
      </c>
      <c r="D196" s="35">
        <v>2</v>
      </c>
      <c r="E196" s="35">
        <v>8</v>
      </c>
      <c r="F196" s="35">
        <v>6</v>
      </c>
      <c r="G196" s="35">
        <v>1</v>
      </c>
      <c r="H196" s="35">
        <v>2</v>
      </c>
      <c r="I196" s="35">
        <v>2</v>
      </c>
      <c r="J196" s="35">
        <v>0</v>
      </c>
      <c r="K196" s="35">
        <v>0</v>
      </c>
      <c r="L196" s="35">
        <v>0</v>
      </c>
      <c r="M196" s="35">
        <v>0</v>
      </c>
      <c r="N196" s="35">
        <v>2</v>
      </c>
      <c r="O196" s="35">
        <v>1</v>
      </c>
      <c r="P196" s="35">
        <v>0</v>
      </c>
      <c r="Q196" s="35">
        <v>0</v>
      </c>
      <c r="R196" s="35">
        <v>0</v>
      </c>
      <c r="S196" s="35">
        <v>0</v>
      </c>
      <c r="T196" s="35">
        <v>2</v>
      </c>
      <c r="U196" s="105">
        <f t="shared" ref="U196:U259" si="12">H196/F196</f>
        <v>0.33333333333333331</v>
      </c>
      <c r="V196" s="105">
        <f t="shared" ref="V196:V259" si="13">(H196+N196+R196)/(F196+N196+R196+S196)</f>
        <v>0.5</v>
      </c>
      <c r="W196" s="105">
        <f t="shared" ref="W196:W259" si="14">T196/F196</f>
        <v>0.33333333333333331</v>
      </c>
      <c r="X196" s="105">
        <f t="shared" ref="X196:X259" si="15">V196+W196</f>
        <v>0.83333333333333326</v>
      </c>
      <c r="Z196" s="5" t="s">
        <v>4</v>
      </c>
      <c r="AA196" s="5" t="s">
        <v>4</v>
      </c>
      <c r="AB196" s="1" t="s">
        <v>777</v>
      </c>
      <c r="AC196" s="1" t="s">
        <v>778</v>
      </c>
    </row>
    <row r="197" spans="1:29" s="50" customFormat="1" x14ac:dyDescent="0.25">
      <c r="A197" s="8">
        <v>2021</v>
      </c>
      <c r="B197" s="5">
        <v>1</v>
      </c>
      <c r="C197" s="103" t="s">
        <v>503</v>
      </c>
      <c r="D197" s="35">
        <v>3</v>
      </c>
      <c r="E197" s="35">
        <v>8</v>
      </c>
      <c r="F197" s="35">
        <v>6</v>
      </c>
      <c r="G197" s="35">
        <v>1</v>
      </c>
      <c r="H197" s="35">
        <v>1</v>
      </c>
      <c r="I197" s="35">
        <v>0</v>
      </c>
      <c r="J197" s="35">
        <v>1</v>
      </c>
      <c r="K197" s="35">
        <v>0</v>
      </c>
      <c r="L197" s="35">
        <v>0</v>
      </c>
      <c r="M197" s="35">
        <v>2</v>
      </c>
      <c r="N197" s="35">
        <v>1</v>
      </c>
      <c r="O197" s="35">
        <v>1</v>
      </c>
      <c r="P197" s="35">
        <v>0</v>
      </c>
      <c r="Q197" s="35">
        <v>0</v>
      </c>
      <c r="R197" s="35">
        <v>1</v>
      </c>
      <c r="S197" s="35">
        <v>0</v>
      </c>
      <c r="T197" s="35">
        <v>2</v>
      </c>
      <c r="U197" s="105">
        <f t="shared" si="12"/>
        <v>0.16666666666666666</v>
      </c>
      <c r="V197" s="105">
        <f t="shared" si="13"/>
        <v>0.375</v>
      </c>
      <c r="W197" s="105">
        <f t="shared" si="14"/>
        <v>0.33333333333333331</v>
      </c>
      <c r="X197" s="105">
        <f t="shared" si="15"/>
        <v>0.70833333333333326</v>
      </c>
      <c r="Z197" s="5" t="s">
        <v>4</v>
      </c>
      <c r="AA197" s="5" t="s">
        <v>4</v>
      </c>
      <c r="AB197" s="50" t="s">
        <v>273</v>
      </c>
      <c r="AC197" s="50" t="s">
        <v>274</v>
      </c>
    </row>
    <row r="198" spans="1:29" s="50" customFormat="1" x14ac:dyDescent="0.25">
      <c r="A198" s="8">
        <v>2019</v>
      </c>
      <c r="B198" s="5">
        <v>1</v>
      </c>
      <c r="C198" s="103" t="s">
        <v>681</v>
      </c>
      <c r="D198" s="35">
        <v>2</v>
      </c>
      <c r="E198" s="35">
        <v>8</v>
      </c>
      <c r="F198" s="35">
        <v>7</v>
      </c>
      <c r="G198" s="35">
        <v>1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1</v>
      </c>
      <c r="O198" s="35">
        <v>4</v>
      </c>
      <c r="P198" s="35">
        <v>0</v>
      </c>
      <c r="Q198" s="35">
        <v>0</v>
      </c>
      <c r="R198" s="35">
        <v>0</v>
      </c>
      <c r="S198" s="35">
        <v>0</v>
      </c>
      <c r="T198" s="35">
        <v>0</v>
      </c>
      <c r="U198" s="105">
        <f t="shared" si="12"/>
        <v>0</v>
      </c>
      <c r="V198" s="105">
        <f t="shared" si="13"/>
        <v>0.125</v>
      </c>
      <c r="W198" s="105">
        <f t="shared" si="14"/>
        <v>0</v>
      </c>
      <c r="X198" s="105">
        <f t="shared" si="15"/>
        <v>0.125</v>
      </c>
      <c r="Z198" s="5" t="s">
        <v>4</v>
      </c>
      <c r="AA198" s="5" t="s">
        <v>4</v>
      </c>
      <c r="AB198" s="50" t="s">
        <v>98</v>
      </c>
    </row>
    <row r="199" spans="1:29" s="50" customFormat="1" x14ac:dyDescent="0.25">
      <c r="A199" s="8">
        <v>2017</v>
      </c>
      <c r="B199" s="5">
        <v>1</v>
      </c>
      <c r="C199" s="103" t="s">
        <v>663</v>
      </c>
      <c r="D199" s="35">
        <v>2</v>
      </c>
      <c r="E199" s="35">
        <v>8</v>
      </c>
      <c r="F199" s="35">
        <v>4</v>
      </c>
      <c r="G199" s="35">
        <v>1</v>
      </c>
      <c r="H199" s="35">
        <v>1</v>
      </c>
      <c r="I199" s="35">
        <v>1</v>
      </c>
      <c r="J199" s="35">
        <v>0</v>
      </c>
      <c r="K199" s="35">
        <v>0</v>
      </c>
      <c r="L199" s="35">
        <v>0</v>
      </c>
      <c r="M199" s="35">
        <v>0</v>
      </c>
      <c r="N199" s="35">
        <v>3</v>
      </c>
      <c r="O199" s="35">
        <v>3</v>
      </c>
      <c r="P199" s="35">
        <v>0</v>
      </c>
      <c r="Q199" s="35">
        <v>0</v>
      </c>
      <c r="R199" s="35">
        <v>1</v>
      </c>
      <c r="S199" s="35">
        <v>0</v>
      </c>
      <c r="T199" s="35">
        <v>1</v>
      </c>
      <c r="U199" s="105">
        <f t="shared" si="12"/>
        <v>0.25</v>
      </c>
      <c r="V199" s="105">
        <f t="shared" si="13"/>
        <v>0.625</v>
      </c>
      <c r="W199" s="105">
        <f t="shared" si="14"/>
        <v>0.25</v>
      </c>
      <c r="X199" s="105">
        <f t="shared" si="15"/>
        <v>0.875</v>
      </c>
      <c r="Z199" s="5" t="s">
        <v>4</v>
      </c>
      <c r="AA199" s="5" t="s">
        <v>4</v>
      </c>
      <c r="AB199" s="50" t="s">
        <v>159</v>
      </c>
    </row>
    <row r="200" spans="1:29" s="50" customFormat="1" x14ac:dyDescent="0.25">
      <c r="A200" s="8">
        <v>2015</v>
      </c>
      <c r="B200" s="5">
        <v>1</v>
      </c>
      <c r="C200" s="103" t="s">
        <v>612</v>
      </c>
      <c r="D200" s="35">
        <v>4</v>
      </c>
      <c r="E200" s="35">
        <v>8</v>
      </c>
      <c r="F200" s="35">
        <v>7</v>
      </c>
      <c r="G200" s="35">
        <v>0</v>
      </c>
      <c r="H200" s="35">
        <v>2</v>
      </c>
      <c r="I200" s="35">
        <v>2</v>
      </c>
      <c r="J200" s="35">
        <v>0</v>
      </c>
      <c r="K200" s="35">
        <v>0</v>
      </c>
      <c r="L200" s="35">
        <v>0</v>
      </c>
      <c r="M200" s="35">
        <v>2</v>
      </c>
      <c r="N200" s="35">
        <v>1</v>
      </c>
      <c r="O200" s="35">
        <v>3</v>
      </c>
      <c r="P200" s="35">
        <v>0</v>
      </c>
      <c r="Q200" s="35">
        <v>0</v>
      </c>
      <c r="R200" s="35">
        <v>0</v>
      </c>
      <c r="S200" s="35">
        <v>0</v>
      </c>
      <c r="T200" s="35">
        <v>2</v>
      </c>
      <c r="U200" s="105">
        <f t="shared" si="12"/>
        <v>0.2857142857142857</v>
      </c>
      <c r="V200" s="105">
        <f t="shared" si="13"/>
        <v>0.375</v>
      </c>
      <c r="W200" s="105">
        <f t="shared" si="14"/>
        <v>0.2857142857142857</v>
      </c>
      <c r="X200" s="105">
        <f t="shared" si="15"/>
        <v>0.6607142857142857</v>
      </c>
      <c r="Z200" s="5" t="s">
        <v>92</v>
      </c>
      <c r="AA200" s="5" t="s">
        <v>4</v>
      </c>
      <c r="AB200" s="50" t="s">
        <v>107</v>
      </c>
      <c r="AC200" s="50" t="s">
        <v>174</v>
      </c>
    </row>
    <row r="201" spans="1:29" s="50" customFormat="1" x14ac:dyDescent="0.25">
      <c r="A201" s="8">
        <v>2015</v>
      </c>
      <c r="B201" s="5">
        <v>1</v>
      </c>
      <c r="C201" s="103" t="s">
        <v>617</v>
      </c>
      <c r="D201" s="35">
        <v>2</v>
      </c>
      <c r="E201" s="35">
        <v>8</v>
      </c>
      <c r="F201" s="35">
        <v>6</v>
      </c>
      <c r="G201" s="35">
        <v>1</v>
      </c>
      <c r="H201" s="35">
        <v>1</v>
      </c>
      <c r="I201" s="35">
        <v>0</v>
      </c>
      <c r="J201" s="35">
        <v>0</v>
      </c>
      <c r="K201" s="35">
        <v>0</v>
      </c>
      <c r="L201" s="35">
        <v>1</v>
      </c>
      <c r="M201" s="35">
        <v>3</v>
      </c>
      <c r="N201" s="35">
        <v>1</v>
      </c>
      <c r="O201" s="35">
        <v>4</v>
      </c>
      <c r="P201" s="35">
        <v>0</v>
      </c>
      <c r="Q201" s="35">
        <v>1</v>
      </c>
      <c r="R201" s="35">
        <v>0</v>
      </c>
      <c r="S201" s="35">
        <v>0</v>
      </c>
      <c r="T201" s="35">
        <v>4</v>
      </c>
      <c r="U201" s="105">
        <f t="shared" si="12"/>
        <v>0.16666666666666666</v>
      </c>
      <c r="V201" s="105">
        <f t="shared" si="13"/>
        <v>0.2857142857142857</v>
      </c>
      <c r="W201" s="105">
        <f t="shared" si="14"/>
        <v>0.66666666666666663</v>
      </c>
      <c r="X201" s="105">
        <f t="shared" si="15"/>
        <v>0.95238095238095233</v>
      </c>
      <c r="Z201" s="5" t="s">
        <v>4</v>
      </c>
      <c r="AA201" s="5" t="s">
        <v>4</v>
      </c>
      <c r="AB201" s="50" t="s">
        <v>175</v>
      </c>
      <c r="AC201" s="50" t="s">
        <v>176</v>
      </c>
    </row>
    <row r="202" spans="1:29" s="50" customFormat="1" x14ac:dyDescent="0.25">
      <c r="A202" s="8">
        <v>2010</v>
      </c>
      <c r="B202" s="5">
        <v>1</v>
      </c>
      <c r="C202" s="103" t="s">
        <v>559</v>
      </c>
      <c r="D202" s="35">
        <v>2</v>
      </c>
      <c r="E202" s="35">
        <v>8</v>
      </c>
      <c r="F202" s="35">
        <v>6</v>
      </c>
      <c r="G202" s="35">
        <v>3</v>
      </c>
      <c r="H202" s="35">
        <v>2</v>
      </c>
      <c r="I202" s="35">
        <v>0</v>
      </c>
      <c r="J202" s="35">
        <v>1</v>
      </c>
      <c r="K202" s="35">
        <v>1</v>
      </c>
      <c r="L202" s="35">
        <v>0</v>
      </c>
      <c r="M202" s="35">
        <v>3</v>
      </c>
      <c r="N202" s="35">
        <v>2</v>
      </c>
      <c r="O202" s="35">
        <v>0</v>
      </c>
      <c r="P202" s="35">
        <v>0</v>
      </c>
      <c r="Q202" s="35">
        <v>0</v>
      </c>
      <c r="R202" s="35">
        <v>0</v>
      </c>
      <c r="S202" s="35">
        <v>0</v>
      </c>
      <c r="T202" s="35">
        <v>5</v>
      </c>
      <c r="U202" s="105">
        <f t="shared" si="12"/>
        <v>0.33333333333333331</v>
      </c>
      <c r="V202" s="105">
        <f t="shared" si="13"/>
        <v>0.5</v>
      </c>
      <c r="W202" s="105">
        <f t="shared" si="14"/>
        <v>0.83333333333333337</v>
      </c>
      <c r="X202" s="105">
        <f t="shared" si="15"/>
        <v>1.3333333333333335</v>
      </c>
      <c r="Z202" s="5" t="s">
        <v>4</v>
      </c>
      <c r="AA202" s="5" t="s">
        <v>4</v>
      </c>
      <c r="AB202" s="1" t="s">
        <v>272</v>
      </c>
      <c r="AC202" s="1" t="s">
        <v>190</v>
      </c>
    </row>
    <row r="203" spans="1:29" s="50" customFormat="1" x14ac:dyDescent="0.25">
      <c r="A203" s="8">
        <v>2006</v>
      </c>
      <c r="B203" s="5">
        <v>1</v>
      </c>
      <c r="C203" s="103" t="s">
        <v>529</v>
      </c>
      <c r="D203" s="35">
        <v>2</v>
      </c>
      <c r="E203" s="35">
        <v>8</v>
      </c>
      <c r="F203" s="35">
        <v>7</v>
      </c>
      <c r="G203" s="35">
        <v>1</v>
      </c>
      <c r="H203" s="35">
        <v>2</v>
      </c>
      <c r="I203" s="35">
        <v>2</v>
      </c>
      <c r="J203" s="35">
        <v>0</v>
      </c>
      <c r="K203" s="35">
        <v>0</v>
      </c>
      <c r="L203" s="35">
        <v>0</v>
      </c>
      <c r="M203" s="35">
        <v>0</v>
      </c>
      <c r="N203" s="35">
        <v>1</v>
      </c>
      <c r="O203" s="35">
        <v>4</v>
      </c>
      <c r="P203" s="35">
        <v>0</v>
      </c>
      <c r="Q203" s="35">
        <v>0</v>
      </c>
      <c r="R203" s="35">
        <v>0</v>
      </c>
      <c r="S203" s="35">
        <v>0</v>
      </c>
      <c r="T203" s="35">
        <v>2</v>
      </c>
      <c r="U203" s="105">
        <f t="shared" si="12"/>
        <v>0.2857142857142857</v>
      </c>
      <c r="V203" s="105">
        <f t="shared" si="13"/>
        <v>0.375</v>
      </c>
      <c r="W203" s="105">
        <f t="shared" si="14"/>
        <v>0.2857142857142857</v>
      </c>
      <c r="X203" s="105">
        <f t="shared" si="15"/>
        <v>0.6607142857142857</v>
      </c>
      <c r="Z203" s="5" t="s">
        <v>4</v>
      </c>
      <c r="AA203" s="5" t="s">
        <v>4</v>
      </c>
      <c r="AB203" s="1" t="s">
        <v>134</v>
      </c>
      <c r="AC203" s="1" t="s">
        <v>135</v>
      </c>
    </row>
    <row r="204" spans="1:29" s="50" customFormat="1" x14ac:dyDescent="0.25">
      <c r="A204" s="8" t="s">
        <v>714</v>
      </c>
      <c r="B204" s="5">
        <v>2</v>
      </c>
      <c r="C204" s="103" t="s">
        <v>664</v>
      </c>
      <c r="D204" s="35">
        <v>4</v>
      </c>
      <c r="E204" s="35">
        <v>7</v>
      </c>
      <c r="F204" s="35">
        <v>7</v>
      </c>
      <c r="G204" s="35">
        <v>1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1</v>
      </c>
      <c r="N204" s="35">
        <v>3</v>
      </c>
      <c r="O204" s="35">
        <v>3</v>
      </c>
      <c r="P204" s="35">
        <v>0</v>
      </c>
      <c r="Q204" s="35">
        <v>0</v>
      </c>
      <c r="R204" s="35">
        <v>0</v>
      </c>
      <c r="S204" s="35">
        <v>0</v>
      </c>
      <c r="T204" s="35">
        <v>0</v>
      </c>
      <c r="U204" s="105">
        <f t="shared" si="12"/>
        <v>0</v>
      </c>
      <c r="V204" s="105">
        <f t="shared" si="13"/>
        <v>0.3</v>
      </c>
      <c r="W204" s="105">
        <f t="shared" si="14"/>
        <v>0</v>
      </c>
      <c r="X204" s="105">
        <f t="shared" si="15"/>
        <v>0.3</v>
      </c>
      <c r="Z204" s="5" t="s">
        <v>4</v>
      </c>
      <c r="AA204" s="5" t="s">
        <v>4</v>
      </c>
      <c r="AB204" s="50" t="s">
        <v>124</v>
      </c>
    </row>
    <row r="205" spans="1:29" s="50" customFormat="1" x14ac:dyDescent="0.25">
      <c r="A205" s="8" t="s">
        <v>63</v>
      </c>
      <c r="B205" s="5">
        <v>2</v>
      </c>
      <c r="C205" s="103" t="s">
        <v>655</v>
      </c>
      <c r="D205" s="35">
        <v>2</v>
      </c>
      <c r="E205" s="35">
        <v>7</v>
      </c>
      <c r="F205" s="35">
        <v>6</v>
      </c>
      <c r="G205" s="35">
        <v>1</v>
      </c>
      <c r="H205" s="35">
        <v>2</v>
      </c>
      <c r="I205" s="35">
        <v>1</v>
      </c>
      <c r="J205" s="35">
        <v>1</v>
      </c>
      <c r="K205" s="35">
        <v>0</v>
      </c>
      <c r="L205" s="35">
        <v>0</v>
      </c>
      <c r="M205" s="35">
        <v>3</v>
      </c>
      <c r="N205" s="35">
        <v>1</v>
      </c>
      <c r="O205" s="35">
        <v>1</v>
      </c>
      <c r="P205" s="35">
        <v>0</v>
      </c>
      <c r="Q205" s="35">
        <v>0</v>
      </c>
      <c r="R205" s="35">
        <v>0</v>
      </c>
      <c r="S205" s="35">
        <v>0</v>
      </c>
      <c r="T205" s="35">
        <v>3</v>
      </c>
      <c r="U205" s="105">
        <f t="shared" si="12"/>
        <v>0.33333333333333331</v>
      </c>
      <c r="V205" s="105">
        <f t="shared" si="13"/>
        <v>0.42857142857142855</v>
      </c>
      <c r="W205" s="105">
        <f t="shared" si="14"/>
        <v>0.5</v>
      </c>
      <c r="X205" s="105">
        <f t="shared" si="15"/>
        <v>0.9285714285714286</v>
      </c>
      <c r="Z205" s="5" t="s">
        <v>4</v>
      </c>
      <c r="AA205" s="5" t="s">
        <v>4</v>
      </c>
      <c r="AB205" s="50" t="s">
        <v>115</v>
      </c>
    </row>
    <row r="206" spans="1:29" s="50" customFormat="1" x14ac:dyDescent="0.25">
      <c r="A206" s="8" t="s">
        <v>196</v>
      </c>
      <c r="B206" s="5">
        <v>2</v>
      </c>
      <c r="C206" s="103" t="s">
        <v>520</v>
      </c>
      <c r="D206" s="35">
        <v>5</v>
      </c>
      <c r="E206" s="35">
        <v>7</v>
      </c>
      <c r="F206" s="35">
        <v>6</v>
      </c>
      <c r="G206" s="35">
        <v>1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1</v>
      </c>
      <c r="O206" s="35">
        <v>4</v>
      </c>
      <c r="P206" s="35">
        <v>0</v>
      </c>
      <c r="Q206" s="35">
        <v>0</v>
      </c>
      <c r="R206" s="35">
        <v>0</v>
      </c>
      <c r="S206" s="35">
        <v>0</v>
      </c>
      <c r="T206" s="35">
        <v>0</v>
      </c>
      <c r="U206" s="105">
        <f t="shared" si="12"/>
        <v>0</v>
      </c>
      <c r="V206" s="105">
        <f t="shared" si="13"/>
        <v>0.14285714285714285</v>
      </c>
      <c r="W206" s="105">
        <f t="shared" si="14"/>
        <v>0</v>
      </c>
      <c r="X206" s="105">
        <f t="shared" si="15"/>
        <v>0.14285714285714285</v>
      </c>
      <c r="Z206" s="5" t="s">
        <v>4</v>
      </c>
      <c r="AA206" s="5" t="s">
        <v>4</v>
      </c>
      <c r="AB206" s="1" t="s">
        <v>93</v>
      </c>
      <c r="AC206" s="1"/>
    </row>
    <row r="207" spans="1:29" s="50" customFormat="1" x14ac:dyDescent="0.25">
      <c r="A207" s="8">
        <v>2023</v>
      </c>
      <c r="B207" s="5">
        <v>1</v>
      </c>
      <c r="C207" s="1" t="s">
        <v>794</v>
      </c>
      <c r="D207" s="35">
        <v>3</v>
      </c>
      <c r="E207" s="35">
        <v>7</v>
      </c>
      <c r="F207" s="35">
        <v>6</v>
      </c>
      <c r="G207" s="35">
        <v>0</v>
      </c>
      <c r="H207" s="35">
        <v>1</v>
      </c>
      <c r="I207" s="35">
        <v>1</v>
      </c>
      <c r="J207" s="35">
        <v>0</v>
      </c>
      <c r="K207" s="35">
        <v>0</v>
      </c>
      <c r="L207" s="35">
        <v>0</v>
      </c>
      <c r="M207" s="35">
        <v>2</v>
      </c>
      <c r="N207" s="35">
        <v>1</v>
      </c>
      <c r="O207" s="35">
        <v>4</v>
      </c>
      <c r="P207" s="35">
        <v>0</v>
      </c>
      <c r="Q207" s="35">
        <v>0</v>
      </c>
      <c r="R207" s="35">
        <v>0</v>
      </c>
      <c r="S207" s="35">
        <v>0</v>
      </c>
      <c r="T207" s="35">
        <v>1</v>
      </c>
      <c r="U207" s="105">
        <f t="shared" si="12"/>
        <v>0.16666666666666666</v>
      </c>
      <c r="V207" s="105">
        <f t="shared" si="13"/>
        <v>0.2857142857142857</v>
      </c>
      <c r="W207" s="105">
        <f t="shared" si="14"/>
        <v>0.16666666666666666</v>
      </c>
      <c r="X207" s="105">
        <f t="shared" si="15"/>
        <v>0.45238095238095233</v>
      </c>
      <c r="Z207" s="5" t="s">
        <v>4</v>
      </c>
      <c r="AA207" s="5" t="s">
        <v>4</v>
      </c>
      <c r="AB207" s="1" t="s">
        <v>93</v>
      </c>
    </row>
    <row r="208" spans="1:29" s="50" customFormat="1" x14ac:dyDescent="0.25">
      <c r="A208" s="8">
        <v>2023</v>
      </c>
      <c r="B208" s="5">
        <v>1</v>
      </c>
      <c r="C208" s="1" t="s">
        <v>779</v>
      </c>
      <c r="D208" s="35">
        <v>2</v>
      </c>
      <c r="E208" s="35">
        <v>7</v>
      </c>
      <c r="F208" s="35">
        <v>6</v>
      </c>
      <c r="G208" s="35">
        <v>3</v>
      </c>
      <c r="H208" s="35">
        <v>4</v>
      </c>
      <c r="I208" s="35">
        <v>4</v>
      </c>
      <c r="J208" s="35">
        <v>0</v>
      </c>
      <c r="K208" s="35">
        <v>0</v>
      </c>
      <c r="L208" s="35">
        <v>0</v>
      </c>
      <c r="M208" s="35">
        <v>3</v>
      </c>
      <c r="N208" s="35">
        <v>0</v>
      </c>
      <c r="O208" s="35">
        <v>0</v>
      </c>
      <c r="P208" s="35">
        <v>1</v>
      </c>
      <c r="Q208" s="35">
        <v>0</v>
      </c>
      <c r="R208" s="35">
        <v>1</v>
      </c>
      <c r="S208" s="35">
        <v>0</v>
      </c>
      <c r="T208" s="35">
        <v>4</v>
      </c>
      <c r="U208" s="105">
        <f t="shared" si="12"/>
        <v>0.66666666666666663</v>
      </c>
      <c r="V208" s="105">
        <f t="shared" si="13"/>
        <v>0.7142857142857143</v>
      </c>
      <c r="W208" s="105">
        <f t="shared" si="14"/>
        <v>0.66666666666666663</v>
      </c>
      <c r="X208" s="105">
        <f t="shared" si="15"/>
        <v>1.3809523809523809</v>
      </c>
      <c r="Z208" s="5" t="s">
        <v>4</v>
      </c>
      <c r="AA208" s="5" t="s">
        <v>4</v>
      </c>
      <c r="AB208" s="1" t="s">
        <v>780</v>
      </c>
      <c r="AC208" s="1" t="s">
        <v>772</v>
      </c>
    </row>
    <row r="209" spans="1:29" s="50" customFormat="1" x14ac:dyDescent="0.25">
      <c r="A209" s="8">
        <v>2022</v>
      </c>
      <c r="B209" s="5">
        <v>1</v>
      </c>
      <c r="C209" s="50" t="s">
        <v>485</v>
      </c>
      <c r="D209" s="35">
        <v>3</v>
      </c>
      <c r="E209" s="35">
        <v>7</v>
      </c>
      <c r="F209" s="35">
        <v>7</v>
      </c>
      <c r="G209" s="35">
        <v>0</v>
      </c>
      <c r="H209" s="35">
        <v>2</v>
      </c>
      <c r="I209" s="35">
        <v>2</v>
      </c>
      <c r="J209" s="35">
        <v>0</v>
      </c>
      <c r="K209" s="35">
        <v>0</v>
      </c>
      <c r="L209" s="35">
        <v>0</v>
      </c>
      <c r="M209" s="35">
        <v>1</v>
      </c>
      <c r="N209" s="35">
        <v>0</v>
      </c>
      <c r="O209" s="35">
        <v>2</v>
      </c>
      <c r="P209" s="35">
        <v>0</v>
      </c>
      <c r="Q209" s="35">
        <v>0</v>
      </c>
      <c r="R209" s="35">
        <v>0</v>
      </c>
      <c r="S209" s="35">
        <v>0</v>
      </c>
      <c r="T209" s="35">
        <v>2</v>
      </c>
      <c r="U209" s="105">
        <f t="shared" si="12"/>
        <v>0.2857142857142857</v>
      </c>
      <c r="V209" s="105">
        <f t="shared" si="13"/>
        <v>0.2857142857142857</v>
      </c>
      <c r="W209" s="105">
        <f t="shared" si="14"/>
        <v>0.2857142857142857</v>
      </c>
      <c r="X209" s="105">
        <f t="shared" si="15"/>
        <v>0.5714285714285714</v>
      </c>
      <c r="Z209" s="5" t="s">
        <v>92</v>
      </c>
      <c r="AA209" s="5" t="s">
        <v>92</v>
      </c>
      <c r="AB209" s="1" t="s">
        <v>763</v>
      </c>
      <c r="AC209" s="1" t="s">
        <v>764</v>
      </c>
    </row>
    <row r="210" spans="1:29" s="50" customFormat="1" x14ac:dyDescent="0.25">
      <c r="A210" s="8">
        <v>2018</v>
      </c>
      <c r="B210" s="5">
        <v>1</v>
      </c>
      <c r="C210" s="103" t="s">
        <v>674</v>
      </c>
      <c r="D210" s="35">
        <v>2</v>
      </c>
      <c r="E210" s="35">
        <v>7</v>
      </c>
      <c r="F210" s="35">
        <v>7</v>
      </c>
      <c r="G210" s="35">
        <v>1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2</v>
      </c>
      <c r="P210" s="35">
        <v>0</v>
      </c>
      <c r="Q210" s="35">
        <v>0</v>
      </c>
      <c r="R210" s="35">
        <v>0</v>
      </c>
      <c r="S210" s="35">
        <v>0</v>
      </c>
      <c r="T210" s="35">
        <v>0</v>
      </c>
      <c r="U210" s="105">
        <f t="shared" si="12"/>
        <v>0</v>
      </c>
      <c r="V210" s="105">
        <f t="shared" si="13"/>
        <v>0</v>
      </c>
      <c r="W210" s="105">
        <f t="shared" si="14"/>
        <v>0</v>
      </c>
      <c r="X210" s="105">
        <f t="shared" si="15"/>
        <v>0</v>
      </c>
      <c r="Z210" s="5" t="s">
        <v>4</v>
      </c>
      <c r="AA210" s="5" t="s">
        <v>4</v>
      </c>
      <c r="AB210" s="50" t="s">
        <v>131</v>
      </c>
    </row>
    <row r="211" spans="1:29" s="50" customFormat="1" x14ac:dyDescent="0.25">
      <c r="A211" s="8">
        <v>2017</v>
      </c>
      <c r="B211" s="5">
        <v>1</v>
      </c>
      <c r="C211" s="103" t="s">
        <v>665</v>
      </c>
      <c r="D211" s="35">
        <v>2</v>
      </c>
      <c r="E211" s="35">
        <v>7</v>
      </c>
      <c r="F211" s="35">
        <v>5</v>
      </c>
      <c r="G211" s="35">
        <v>2</v>
      </c>
      <c r="H211" s="35">
        <v>2</v>
      </c>
      <c r="I211" s="35">
        <v>2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2</v>
      </c>
      <c r="P211" s="35">
        <v>0</v>
      </c>
      <c r="Q211" s="35">
        <v>0</v>
      </c>
      <c r="R211" s="35">
        <v>2</v>
      </c>
      <c r="S211" s="35">
        <v>0</v>
      </c>
      <c r="T211" s="35">
        <v>2</v>
      </c>
      <c r="U211" s="105">
        <f t="shared" si="12"/>
        <v>0.4</v>
      </c>
      <c r="V211" s="105">
        <f t="shared" si="13"/>
        <v>0.5714285714285714</v>
      </c>
      <c r="W211" s="105">
        <f t="shared" si="14"/>
        <v>0.4</v>
      </c>
      <c r="X211" s="105">
        <f t="shared" si="15"/>
        <v>0.97142857142857142</v>
      </c>
      <c r="Z211" s="5" t="s">
        <v>92</v>
      </c>
      <c r="AA211" s="5" t="s">
        <v>4</v>
      </c>
      <c r="AB211" s="50" t="s">
        <v>98</v>
      </c>
    </row>
    <row r="212" spans="1:29" s="50" customFormat="1" x14ac:dyDescent="0.25">
      <c r="A212" s="8">
        <v>2016</v>
      </c>
      <c r="B212" s="5">
        <v>1</v>
      </c>
      <c r="C212" s="103" t="s">
        <v>641</v>
      </c>
      <c r="D212" s="35">
        <v>2</v>
      </c>
      <c r="E212" s="35">
        <v>7</v>
      </c>
      <c r="F212" s="35">
        <v>3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5">
        <v>1</v>
      </c>
      <c r="N212" s="35">
        <v>4</v>
      </c>
      <c r="O212" s="35">
        <v>3</v>
      </c>
      <c r="P212" s="35">
        <v>0</v>
      </c>
      <c r="Q212" s="35">
        <v>0</v>
      </c>
      <c r="R212" s="35">
        <v>0</v>
      </c>
      <c r="S212" s="35">
        <v>0</v>
      </c>
      <c r="T212" s="35">
        <v>0</v>
      </c>
      <c r="U212" s="105">
        <f t="shared" si="12"/>
        <v>0</v>
      </c>
      <c r="V212" s="105">
        <f t="shared" si="13"/>
        <v>0.5714285714285714</v>
      </c>
      <c r="W212" s="105">
        <f t="shared" si="14"/>
        <v>0</v>
      </c>
      <c r="X212" s="105">
        <f t="shared" si="15"/>
        <v>0.5714285714285714</v>
      </c>
      <c r="Z212" s="5" t="s">
        <v>4</v>
      </c>
      <c r="AA212" s="5" t="s">
        <v>4</v>
      </c>
      <c r="AB212" s="50" t="s">
        <v>148</v>
      </c>
    </row>
    <row r="213" spans="1:29" s="50" customFormat="1" x14ac:dyDescent="0.25">
      <c r="A213" s="8">
        <v>2023</v>
      </c>
      <c r="B213" s="5">
        <v>1</v>
      </c>
      <c r="C213" s="1" t="s">
        <v>782</v>
      </c>
      <c r="D213" s="35">
        <v>3</v>
      </c>
      <c r="E213" s="35">
        <v>6</v>
      </c>
      <c r="F213" s="35">
        <v>6</v>
      </c>
      <c r="G213" s="35">
        <v>1</v>
      </c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2</v>
      </c>
      <c r="P213" s="35">
        <v>0</v>
      </c>
      <c r="Q213" s="35">
        <v>0</v>
      </c>
      <c r="R213" s="35">
        <v>0</v>
      </c>
      <c r="S213" s="35">
        <v>0</v>
      </c>
      <c r="T213" s="35">
        <v>0</v>
      </c>
      <c r="U213" s="105">
        <f t="shared" si="12"/>
        <v>0</v>
      </c>
      <c r="V213" s="105">
        <f t="shared" si="13"/>
        <v>0</v>
      </c>
      <c r="W213" s="105">
        <f t="shared" si="14"/>
        <v>0</v>
      </c>
      <c r="X213" s="105">
        <f t="shared" si="15"/>
        <v>0</v>
      </c>
      <c r="Z213" s="5" t="s">
        <v>92</v>
      </c>
      <c r="AA213" s="5" t="s">
        <v>92</v>
      </c>
      <c r="AB213" s="1" t="s">
        <v>783</v>
      </c>
      <c r="AC213" s="1" t="s">
        <v>145</v>
      </c>
    </row>
    <row r="214" spans="1:29" s="50" customFormat="1" x14ac:dyDescent="0.25">
      <c r="A214" s="8">
        <v>2023</v>
      </c>
      <c r="B214" s="5">
        <v>1</v>
      </c>
      <c r="C214" s="1" t="s">
        <v>788</v>
      </c>
      <c r="D214" s="35">
        <v>1</v>
      </c>
      <c r="E214" s="35">
        <v>6</v>
      </c>
      <c r="F214" s="35">
        <v>5</v>
      </c>
      <c r="G214" s="35">
        <v>2</v>
      </c>
      <c r="H214" s="35">
        <v>3</v>
      </c>
      <c r="I214" s="35">
        <v>2</v>
      </c>
      <c r="J214" s="35">
        <v>1</v>
      </c>
      <c r="K214" s="35">
        <v>0</v>
      </c>
      <c r="L214" s="35">
        <v>0</v>
      </c>
      <c r="M214" s="35">
        <v>2</v>
      </c>
      <c r="N214" s="35">
        <v>1</v>
      </c>
      <c r="O214" s="35">
        <v>0</v>
      </c>
      <c r="P214" s="35">
        <v>0</v>
      </c>
      <c r="Q214" s="35">
        <v>0</v>
      </c>
      <c r="R214" s="35">
        <v>0</v>
      </c>
      <c r="S214" s="35">
        <v>0</v>
      </c>
      <c r="T214" s="35">
        <v>4</v>
      </c>
      <c r="U214" s="105">
        <f t="shared" si="12"/>
        <v>0.6</v>
      </c>
      <c r="V214" s="105">
        <f t="shared" si="13"/>
        <v>0.66666666666666663</v>
      </c>
      <c r="W214" s="105">
        <f t="shared" si="14"/>
        <v>0.8</v>
      </c>
      <c r="X214" s="105">
        <f t="shared" si="15"/>
        <v>1.4666666666666668</v>
      </c>
      <c r="Z214" s="5" t="s">
        <v>4</v>
      </c>
      <c r="AA214" s="5" t="s">
        <v>4</v>
      </c>
      <c r="AB214" s="1" t="s">
        <v>117</v>
      </c>
      <c r="AC214" s="1" t="s">
        <v>789</v>
      </c>
    </row>
    <row r="215" spans="1:29" s="50" customFormat="1" x14ac:dyDescent="0.25">
      <c r="A215" s="8">
        <v>2022</v>
      </c>
      <c r="B215" s="5">
        <v>1</v>
      </c>
      <c r="C215" s="50" t="s">
        <v>486</v>
      </c>
      <c r="D215" s="35">
        <v>2</v>
      </c>
      <c r="E215" s="35">
        <v>6</v>
      </c>
      <c r="F215" s="35">
        <v>4</v>
      </c>
      <c r="G215" s="35">
        <v>4</v>
      </c>
      <c r="H215" s="35">
        <v>1</v>
      </c>
      <c r="I215" s="35">
        <v>1</v>
      </c>
      <c r="J215" s="35">
        <v>0</v>
      </c>
      <c r="K215" s="35">
        <v>0</v>
      </c>
      <c r="L215" s="35">
        <v>0</v>
      </c>
      <c r="M215" s="35">
        <v>0</v>
      </c>
      <c r="N215" s="35">
        <v>1</v>
      </c>
      <c r="O215" s="35">
        <v>1</v>
      </c>
      <c r="P215" s="35">
        <v>2</v>
      </c>
      <c r="Q215" s="35">
        <v>0</v>
      </c>
      <c r="R215" s="35">
        <v>1</v>
      </c>
      <c r="S215" s="35">
        <v>0</v>
      </c>
      <c r="T215" s="35">
        <v>1</v>
      </c>
      <c r="U215" s="105">
        <f t="shared" si="12"/>
        <v>0.25</v>
      </c>
      <c r="V215" s="105">
        <f t="shared" si="13"/>
        <v>0.5</v>
      </c>
      <c r="W215" s="105">
        <f t="shared" si="14"/>
        <v>0.25</v>
      </c>
      <c r="X215" s="105">
        <f t="shared" si="15"/>
        <v>0.75</v>
      </c>
      <c r="Z215" s="5" t="s">
        <v>4</v>
      </c>
      <c r="AA215" s="5" t="s">
        <v>4</v>
      </c>
      <c r="AB215" s="1" t="s">
        <v>759</v>
      </c>
      <c r="AC215" s="1" t="s">
        <v>118</v>
      </c>
    </row>
    <row r="216" spans="1:29" s="50" customFormat="1" x14ac:dyDescent="0.25">
      <c r="A216" s="8">
        <v>2021</v>
      </c>
      <c r="B216" s="5">
        <v>1</v>
      </c>
      <c r="C216" s="103" t="s">
        <v>505</v>
      </c>
      <c r="D216" s="35">
        <v>2</v>
      </c>
      <c r="E216" s="35">
        <v>6</v>
      </c>
      <c r="F216" s="35">
        <v>6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1</v>
      </c>
      <c r="N216" s="35">
        <v>0</v>
      </c>
      <c r="O216" s="35">
        <v>3</v>
      </c>
      <c r="P216" s="35">
        <v>0</v>
      </c>
      <c r="Q216" s="35">
        <v>0</v>
      </c>
      <c r="R216" s="35">
        <v>0</v>
      </c>
      <c r="S216" s="35">
        <v>0</v>
      </c>
      <c r="T216" s="35">
        <v>0</v>
      </c>
      <c r="U216" s="105">
        <f t="shared" si="12"/>
        <v>0</v>
      </c>
      <c r="V216" s="105">
        <f t="shared" si="13"/>
        <v>0</v>
      </c>
      <c r="W216" s="105">
        <f t="shared" si="14"/>
        <v>0</v>
      </c>
      <c r="X216" s="105">
        <f t="shared" si="15"/>
        <v>0</v>
      </c>
      <c r="Z216" s="5" t="s">
        <v>4</v>
      </c>
      <c r="AA216" s="5" t="s">
        <v>4</v>
      </c>
      <c r="AB216" s="50" t="s">
        <v>264</v>
      </c>
      <c r="AC216" s="50" t="s">
        <v>265</v>
      </c>
    </row>
    <row r="217" spans="1:29" s="50" customFormat="1" x14ac:dyDescent="0.25">
      <c r="A217" s="8">
        <v>2020</v>
      </c>
      <c r="B217" s="5">
        <v>1</v>
      </c>
      <c r="C217" s="103" t="s">
        <v>689</v>
      </c>
      <c r="D217" s="35">
        <v>2</v>
      </c>
      <c r="E217" s="35">
        <v>6</v>
      </c>
      <c r="F217" s="35">
        <v>6</v>
      </c>
      <c r="G217" s="35">
        <v>1</v>
      </c>
      <c r="H217" s="35">
        <v>1</v>
      </c>
      <c r="I217" s="35">
        <v>1</v>
      </c>
      <c r="J217" s="35">
        <v>0</v>
      </c>
      <c r="K217" s="35">
        <v>0</v>
      </c>
      <c r="L217" s="35">
        <v>0</v>
      </c>
      <c r="M217" s="35">
        <v>1</v>
      </c>
      <c r="N217" s="35">
        <v>0</v>
      </c>
      <c r="O217" s="35">
        <v>1</v>
      </c>
      <c r="P217" s="35">
        <v>0</v>
      </c>
      <c r="Q217" s="35">
        <v>0</v>
      </c>
      <c r="R217" s="35">
        <v>0</v>
      </c>
      <c r="S217" s="35">
        <v>0</v>
      </c>
      <c r="T217" s="35">
        <v>1</v>
      </c>
      <c r="U217" s="105">
        <f t="shared" si="12"/>
        <v>0.16666666666666666</v>
      </c>
      <c r="V217" s="105">
        <f t="shared" si="13"/>
        <v>0.16666666666666666</v>
      </c>
      <c r="W217" s="105">
        <f t="shared" si="14"/>
        <v>0.16666666666666666</v>
      </c>
      <c r="X217" s="105">
        <f t="shared" si="15"/>
        <v>0.33333333333333331</v>
      </c>
      <c r="Z217" s="5" t="s">
        <v>92</v>
      </c>
      <c r="AA217" s="5" t="s">
        <v>92</v>
      </c>
      <c r="AB217" s="50" t="s">
        <v>209</v>
      </c>
    </row>
    <row r="218" spans="1:29" s="50" customFormat="1" x14ac:dyDescent="0.25">
      <c r="A218" s="8">
        <v>2016</v>
      </c>
      <c r="B218" s="5">
        <v>1</v>
      </c>
      <c r="C218" s="103" t="s">
        <v>647</v>
      </c>
      <c r="D218" s="35">
        <v>1</v>
      </c>
      <c r="E218" s="35">
        <v>6</v>
      </c>
      <c r="F218" s="35">
        <v>5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1</v>
      </c>
      <c r="O218" s="35">
        <v>3</v>
      </c>
      <c r="P218" s="35">
        <v>0</v>
      </c>
      <c r="Q218" s="35">
        <v>0</v>
      </c>
      <c r="R218" s="35">
        <v>0</v>
      </c>
      <c r="S218" s="35">
        <v>0</v>
      </c>
      <c r="T218" s="35">
        <v>0</v>
      </c>
      <c r="U218" s="105">
        <f t="shared" si="12"/>
        <v>0</v>
      </c>
      <c r="V218" s="105">
        <f t="shared" si="13"/>
        <v>0.16666666666666666</v>
      </c>
      <c r="W218" s="105">
        <f t="shared" si="14"/>
        <v>0</v>
      </c>
      <c r="X218" s="105">
        <f t="shared" si="15"/>
        <v>0.16666666666666666</v>
      </c>
      <c r="Z218" s="5" t="s">
        <v>4</v>
      </c>
      <c r="AA218" s="5" t="s">
        <v>4</v>
      </c>
      <c r="AB218" s="50" t="s">
        <v>122</v>
      </c>
    </row>
    <row r="219" spans="1:29" s="50" customFormat="1" x14ac:dyDescent="0.25">
      <c r="A219" s="8">
        <v>2015</v>
      </c>
      <c r="B219" s="5">
        <v>1</v>
      </c>
      <c r="C219" s="103" t="s">
        <v>616</v>
      </c>
      <c r="D219" s="35">
        <v>3</v>
      </c>
      <c r="E219" s="35">
        <v>6</v>
      </c>
      <c r="F219" s="35">
        <v>5</v>
      </c>
      <c r="G219" s="35">
        <v>1</v>
      </c>
      <c r="H219" s="35">
        <v>1</v>
      </c>
      <c r="I219" s="35">
        <v>1</v>
      </c>
      <c r="J219" s="35">
        <v>0</v>
      </c>
      <c r="K219" s="35">
        <v>0</v>
      </c>
      <c r="L219" s="35">
        <v>0</v>
      </c>
      <c r="M219" s="35">
        <v>0</v>
      </c>
      <c r="N219" s="35">
        <v>1</v>
      </c>
      <c r="O219" s="35">
        <v>2</v>
      </c>
      <c r="P219" s="35">
        <v>0</v>
      </c>
      <c r="Q219" s="35">
        <v>0</v>
      </c>
      <c r="R219" s="35">
        <v>0</v>
      </c>
      <c r="S219" s="35">
        <v>0</v>
      </c>
      <c r="T219" s="35">
        <v>1</v>
      </c>
      <c r="U219" s="105">
        <f t="shared" si="12"/>
        <v>0.2</v>
      </c>
      <c r="V219" s="105">
        <f t="shared" si="13"/>
        <v>0.33333333333333331</v>
      </c>
      <c r="W219" s="105">
        <f t="shared" si="14"/>
        <v>0.2</v>
      </c>
      <c r="X219" s="105">
        <f t="shared" si="15"/>
        <v>0.53333333333333333</v>
      </c>
      <c r="Z219" s="5" t="s">
        <v>4</v>
      </c>
      <c r="AA219" s="5" t="s">
        <v>4</v>
      </c>
      <c r="AB219" s="50" t="s">
        <v>186</v>
      </c>
      <c r="AC219" s="50" t="s">
        <v>167</v>
      </c>
    </row>
    <row r="220" spans="1:29" s="50" customFormat="1" x14ac:dyDescent="0.25">
      <c r="A220" s="8">
        <v>2011</v>
      </c>
      <c r="B220" s="5">
        <v>1</v>
      </c>
      <c r="C220" s="103" t="s">
        <v>584</v>
      </c>
      <c r="D220" s="35">
        <v>2</v>
      </c>
      <c r="E220" s="35">
        <v>6</v>
      </c>
      <c r="F220" s="35">
        <v>5</v>
      </c>
      <c r="G220" s="35">
        <v>2</v>
      </c>
      <c r="H220" s="35">
        <v>2</v>
      </c>
      <c r="I220" s="35">
        <v>2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1</v>
      </c>
      <c r="P220" s="35">
        <v>0</v>
      </c>
      <c r="Q220" s="35">
        <v>0</v>
      </c>
      <c r="R220" s="35">
        <v>1</v>
      </c>
      <c r="S220" s="35">
        <v>0</v>
      </c>
      <c r="T220" s="35">
        <v>2</v>
      </c>
      <c r="U220" s="105">
        <f t="shared" si="12"/>
        <v>0.4</v>
      </c>
      <c r="V220" s="105">
        <f t="shared" si="13"/>
        <v>0.5</v>
      </c>
      <c r="W220" s="105">
        <f t="shared" si="14"/>
        <v>0.4</v>
      </c>
      <c r="X220" s="105">
        <f t="shared" si="15"/>
        <v>0.9</v>
      </c>
      <c r="Z220" s="5" t="s">
        <v>4</v>
      </c>
      <c r="AA220" s="5" t="s">
        <v>4</v>
      </c>
      <c r="AB220" s="50" t="s">
        <v>191</v>
      </c>
      <c r="AC220" s="50" t="s">
        <v>101</v>
      </c>
    </row>
    <row r="221" spans="1:29" s="50" customFormat="1" x14ac:dyDescent="0.25">
      <c r="A221" s="8">
        <v>2011</v>
      </c>
      <c r="B221" s="5">
        <v>1</v>
      </c>
      <c r="C221" s="103" t="s">
        <v>583</v>
      </c>
      <c r="D221" s="35">
        <v>3</v>
      </c>
      <c r="E221" s="35">
        <v>6</v>
      </c>
      <c r="F221" s="35">
        <v>5</v>
      </c>
      <c r="G221" s="35">
        <v>2</v>
      </c>
      <c r="H221" s="35">
        <v>1</v>
      </c>
      <c r="I221" s="35">
        <v>1</v>
      </c>
      <c r="J221" s="35">
        <v>0</v>
      </c>
      <c r="K221" s="35">
        <v>0</v>
      </c>
      <c r="L221" s="35">
        <v>0</v>
      </c>
      <c r="M221" s="35">
        <v>0</v>
      </c>
      <c r="N221" s="35">
        <v>1</v>
      </c>
      <c r="O221" s="35">
        <v>0</v>
      </c>
      <c r="P221" s="35">
        <v>0</v>
      </c>
      <c r="Q221" s="35">
        <v>0</v>
      </c>
      <c r="R221" s="35">
        <v>0</v>
      </c>
      <c r="S221" s="35">
        <v>0</v>
      </c>
      <c r="T221" s="35">
        <v>1</v>
      </c>
      <c r="U221" s="105">
        <f t="shared" si="12"/>
        <v>0.2</v>
      </c>
      <c r="V221" s="105">
        <f t="shared" si="13"/>
        <v>0.33333333333333331</v>
      </c>
      <c r="W221" s="105">
        <f t="shared" si="14"/>
        <v>0.2</v>
      </c>
      <c r="X221" s="105">
        <f t="shared" si="15"/>
        <v>0.53333333333333333</v>
      </c>
      <c r="Z221" s="5" t="s">
        <v>4</v>
      </c>
      <c r="AA221" s="5" t="s">
        <v>4</v>
      </c>
      <c r="AB221" s="50" t="s">
        <v>90</v>
      </c>
    </row>
    <row r="222" spans="1:29" s="50" customFormat="1" x14ac:dyDescent="0.25">
      <c r="A222" s="8">
        <v>2010</v>
      </c>
      <c r="B222" s="5">
        <v>1</v>
      </c>
      <c r="C222" s="103" t="s">
        <v>560</v>
      </c>
      <c r="D222" s="35">
        <v>4</v>
      </c>
      <c r="E222" s="35">
        <v>6</v>
      </c>
      <c r="F222" s="35">
        <v>5</v>
      </c>
      <c r="G222" s="35">
        <v>3</v>
      </c>
      <c r="H222" s="35">
        <v>1</v>
      </c>
      <c r="I222" s="35">
        <v>1</v>
      </c>
      <c r="J222" s="35">
        <v>0</v>
      </c>
      <c r="K222" s="35">
        <v>0</v>
      </c>
      <c r="L222" s="35">
        <v>0</v>
      </c>
      <c r="M222" s="35">
        <v>0</v>
      </c>
      <c r="N222" s="35">
        <v>1</v>
      </c>
      <c r="O222" s="35">
        <v>3</v>
      </c>
      <c r="P222" s="35">
        <v>0</v>
      </c>
      <c r="Q222" s="35">
        <v>0</v>
      </c>
      <c r="R222" s="35">
        <v>0</v>
      </c>
      <c r="S222" s="35">
        <v>0</v>
      </c>
      <c r="T222" s="35">
        <v>1</v>
      </c>
      <c r="U222" s="105">
        <f t="shared" si="12"/>
        <v>0.2</v>
      </c>
      <c r="V222" s="105">
        <f t="shared" si="13"/>
        <v>0.33333333333333331</v>
      </c>
      <c r="W222" s="105">
        <f t="shared" si="14"/>
        <v>0.2</v>
      </c>
      <c r="X222" s="105">
        <f t="shared" si="15"/>
        <v>0.53333333333333333</v>
      </c>
      <c r="Z222" s="5" t="s">
        <v>4</v>
      </c>
      <c r="AA222" s="5" t="s">
        <v>4</v>
      </c>
      <c r="AB222" s="1" t="s">
        <v>93</v>
      </c>
      <c r="AC222" s="1"/>
    </row>
    <row r="223" spans="1:29" s="50" customFormat="1" x14ac:dyDescent="0.25">
      <c r="A223" s="8">
        <v>2010</v>
      </c>
      <c r="B223" s="5">
        <v>1</v>
      </c>
      <c r="C223" s="103" t="s">
        <v>573</v>
      </c>
      <c r="D223" s="35">
        <v>1</v>
      </c>
      <c r="E223" s="35">
        <v>6</v>
      </c>
      <c r="F223" s="35">
        <v>5</v>
      </c>
      <c r="G223" s="35">
        <v>0</v>
      </c>
      <c r="H223" s="35">
        <v>1</v>
      </c>
      <c r="I223" s="35">
        <v>1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1</v>
      </c>
      <c r="P223" s="35">
        <v>0</v>
      </c>
      <c r="Q223" s="35">
        <v>0</v>
      </c>
      <c r="R223" s="35">
        <v>1</v>
      </c>
      <c r="S223" s="35">
        <v>0</v>
      </c>
      <c r="T223" s="35">
        <v>1</v>
      </c>
      <c r="U223" s="105">
        <f t="shared" si="12"/>
        <v>0.2</v>
      </c>
      <c r="V223" s="105">
        <f t="shared" si="13"/>
        <v>0.33333333333333331</v>
      </c>
      <c r="W223" s="105">
        <f t="shared" si="14"/>
        <v>0.2</v>
      </c>
      <c r="X223" s="105">
        <f t="shared" si="15"/>
        <v>0.53333333333333333</v>
      </c>
      <c r="Z223" s="5" t="s">
        <v>4</v>
      </c>
      <c r="AA223" s="5" t="s">
        <v>4</v>
      </c>
      <c r="AB223" s="50" t="s">
        <v>94</v>
      </c>
    </row>
    <row r="224" spans="1:29" s="50" customFormat="1" x14ac:dyDescent="0.25">
      <c r="A224" s="8">
        <v>2008</v>
      </c>
      <c r="B224" s="5">
        <v>1</v>
      </c>
      <c r="C224" s="103" t="s">
        <v>545</v>
      </c>
      <c r="D224" s="35">
        <v>3</v>
      </c>
      <c r="E224" s="35">
        <v>6</v>
      </c>
      <c r="F224" s="35">
        <v>5</v>
      </c>
      <c r="G224" s="35">
        <v>2</v>
      </c>
      <c r="H224" s="35">
        <v>2</v>
      </c>
      <c r="I224" s="35">
        <v>2</v>
      </c>
      <c r="J224" s="35">
        <v>0</v>
      </c>
      <c r="K224" s="35">
        <v>0</v>
      </c>
      <c r="L224" s="35">
        <v>0</v>
      </c>
      <c r="M224" s="35">
        <v>0</v>
      </c>
      <c r="N224" s="35">
        <v>1</v>
      </c>
      <c r="O224" s="35">
        <v>1</v>
      </c>
      <c r="P224" s="35">
        <v>1</v>
      </c>
      <c r="Q224" s="35">
        <v>0</v>
      </c>
      <c r="R224" s="35">
        <v>0</v>
      </c>
      <c r="S224" s="35">
        <v>0</v>
      </c>
      <c r="T224" s="35">
        <v>2</v>
      </c>
      <c r="U224" s="105">
        <f t="shared" si="12"/>
        <v>0.4</v>
      </c>
      <c r="V224" s="105">
        <f t="shared" si="13"/>
        <v>0.5</v>
      </c>
      <c r="W224" s="105">
        <f t="shared" si="14"/>
        <v>0.4</v>
      </c>
      <c r="X224" s="105">
        <f t="shared" si="15"/>
        <v>0.9</v>
      </c>
      <c r="Z224" s="5" t="s">
        <v>4</v>
      </c>
      <c r="AA224" s="5" t="s">
        <v>4</v>
      </c>
      <c r="AB224" s="1" t="s">
        <v>93</v>
      </c>
      <c r="AC224" s="1"/>
    </row>
    <row r="225" spans="1:29" s="50" customFormat="1" x14ac:dyDescent="0.25">
      <c r="A225" s="8">
        <v>2007</v>
      </c>
      <c r="B225" s="5">
        <v>1</v>
      </c>
      <c r="C225" s="103" t="s">
        <v>539</v>
      </c>
      <c r="D225" s="35">
        <v>2</v>
      </c>
      <c r="E225" s="35">
        <v>6</v>
      </c>
      <c r="F225" s="35">
        <v>6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1</v>
      </c>
      <c r="P225" s="35">
        <v>0</v>
      </c>
      <c r="Q225" s="35">
        <v>0</v>
      </c>
      <c r="R225" s="35">
        <v>0</v>
      </c>
      <c r="S225" s="35">
        <v>0</v>
      </c>
      <c r="T225" s="35">
        <v>0</v>
      </c>
      <c r="U225" s="105">
        <f t="shared" si="12"/>
        <v>0</v>
      </c>
      <c r="V225" s="105">
        <f t="shared" si="13"/>
        <v>0</v>
      </c>
      <c r="W225" s="105">
        <f t="shared" si="14"/>
        <v>0</v>
      </c>
      <c r="X225" s="105">
        <f t="shared" si="15"/>
        <v>0</v>
      </c>
      <c r="Z225" s="5" t="s">
        <v>4</v>
      </c>
      <c r="AA225" s="5" t="s">
        <v>4</v>
      </c>
      <c r="AB225" s="1" t="s">
        <v>747</v>
      </c>
      <c r="AC225" s="1" t="s">
        <v>109</v>
      </c>
    </row>
    <row r="226" spans="1:29" s="50" customFormat="1" x14ac:dyDescent="0.25">
      <c r="A226" s="8">
        <v>2005</v>
      </c>
      <c r="B226" s="5">
        <v>1</v>
      </c>
      <c r="C226" s="103" t="s">
        <v>518</v>
      </c>
      <c r="D226" s="35">
        <v>4</v>
      </c>
      <c r="E226" s="35">
        <v>6</v>
      </c>
      <c r="F226" s="35">
        <v>5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1</v>
      </c>
      <c r="O226" s="35">
        <v>1</v>
      </c>
      <c r="P226" s="35">
        <v>0</v>
      </c>
      <c r="Q226" s="35">
        <v>0</v>
      </c>
      <c r="R226" s="35">
        <v>0</v>
      </c>
      <c r="S226" s="35">
        <v>0</v>
      </c>
      <c r="T226" s="35">
        <v>0</v>
      </c>
      <c r="U226" s="105">
        <f t="shared" si="12"/>
        <v>0</v>
      </c>
      <c r="V226" s="105">
        <f t="shared" si="13"/>
        <v>0.16666666666666666</v>
      </c>
      <c r="W226" s="105">
        <f t="shared" si="14"/>
        <v>0</v>
      </c>
      <c r="X226" s="105">
        <f t="shared" si="15"/>
        <v>0.16666666666666666</v>
      </c>
      <c r="Z226" s="5" t="s">
        <v>92</v>
      </c>
      <c r="AA226" s="5" t="s">
        <v>4</v>
      </c>
      <c r="AB226" s="1" t="s">
        <v>107</v>
      </c>
      <c r="AC226" s="1" t="s">
        <v>215</v>
      </c>
    </row>
    <row r="227" spans="1:29" s="50" customFormat="1" x14ac:dyDescent="0.25">
      <c r="A227" s="8">
        <v>2004</v>
      </c>
      <c r="B227" s="5">
        <v>1</v>
      </c>
      <c r="C227" s="103" t="s">
        <v>221</v>
      </c>
      <c r="D227" s="35">
        <v>2</v>
      </c>
      <c r="E227" s="35">
        <v>6</v>
      </c>
      <c r="F227" s="35">
        <v>5</v>
      </c>
      <c r="G227" s="35">
        <v>2</v>
      </c>
      <c r="H227" s="35">
        <v>2</v>
      </c>
      <c r="I227" s="35">
        <v>2</v>
      </c>
      <c r="J227" s="35">
        <v>0</v>
      </c>
      <c r="K227" s="35">
        <v>0</v>
      </c>
      <c r="L227" s="35">
        <v>0</v>
      </c>
      <c r="M227" s="35">
        <v>0</v>
      </c>
      <c r="N227" s="35">
        <v>1</v>
      </c>
      <c r="O227" s="35">
        <v>3</v>
      </c>
      <c r="P227" s="35">
        <v>0</v>
      </c>
      <c r="Q227" s="35">
        <v>0</v>
      </c>
      <c r="R227" s="35">
        <v>0</v>
      </c>
      <c r="S227" s="35">
        <v>0</v>
      </c>
      <c r="T227" s="35">
        <v>2</v>
      </c>
      <c r="U227" s="105">
        <f t="shared" si="12"/>
        <v>0.4</v>
      </c>
      <c r="V227" s="105">
        <f t="shared" si="13"/>
        <v>0.5</v>
      </c>
      <c r="W227" s="105">
        <f t="shared" si="14"/>
        <v>0.4</v>
      </c>
      <c r="X227" s="105">
        <f t="shared" si="15"/>
        <v>0.9</v>
      </c>
      <c r="Z227" s="5" t="s">
        <v>4</v>
      </c>
      <c r="AA227" s="5" t="s">
        <v>4</v>
      </c>
      <c r="AB227" s="1" t="s">
        <v>93</v>
      </c>
      <c r="AC227" s="1"/>
    </row>
    <row r="228" spans="1:29" s="50" customFormat="1" x14ac:dyDescent="0.25">
      <c r="A228" s="8">
        <v>2004</v>
      </c>
      <c r="B228" s="5">
        <v>1</v>
      </c>
      <c r="C228" s="103" t="s">
        <v>242</v>
      </c>
      <c r="D228" s="35">
        <v>2</v>
      </c>
      <c r="E228" s="35">
        <v>6</v>
      </c>
      <c r="F228" s="35">
        <v>6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35">
        <v>4</v>
      </c>
      <c r="P228" s="35">
        <v>0</v>
      </c>
      <c r="Q228" s="35">
        <v>0</v>
      </c>
      <c r="R228" s="35">
        <v>0</v>
      </c>
      <c r="S228" s="35">
        <v>0</v>
      </c>
      <c r="T228" s="35">
        <v>0</v>
      </c>
      <c r="U228" s="105">
        <f t="shared" si="12"/>
        <v>0</v>
      </c>
      <c r="V228" s="105">
        <f t="shared" si="13"/>
        <v>0</v>
      </c>
      <c r="W228" s="105">
        <f t="shared" si="14"/>
        <v>0</v>
      </c>
      <c r="X228" s="105">
        <f t="shared" si="15"/>
        <v>0</v>
      </c>
      <c r="Z228" s="5" t="s">
        <v>4</v>
      </c>
      <c r="AA228" s="5" t="s">
        <v>4</v>
      </c>
      <c r="AB228" s="1" t="s">
        <v>93</v>
      </c>
      <c r="AC228" s="1"/>
    </row>
    <row r="229" spans="1:29" s="50" customFormat="1" x14ac:dyDescent="0.25">
      <c r="A229" s="8">
        <v>2022</v>
      </c>
      <c r="B229" s="5">
        <v>1</v>
      </c>
      <c r="C229" s="50" t="s">
        <v>488</v>
      </c>
      <c r="D229" s="35">
        <v>1</v>
      </c>
      <c r="E229" s="35">
        <v>5</v>
      </c>
      <c r="F229" s="35">
        <v>4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1</v>
      </c>
      <c r="O229" s="35">
        <v>3</v>
      </c>
      <c r="P229" s="35">
        <v>0</v>
      </c>
      <c r="Q229" s="35">
        <v>0</v>
      </c>
      <c r="R229" s="35">
        <v>0</v>
      </c>
      <c r="S229" s="35">
        <v>0</v>
      </c>
      <c r="T229" s="35">
        <v>0</v>
      </c>
      <c r="U229" s="105">
        <f t="shared" si="12"/>
        <v>0</v>
      </c>
      <c r="V229" s="105">
        <f t="shared" si="13"/>
        <v>0.2</v>
      </c>
      <c r="W229" s="105">
        <f t="shared" si="14"/>
        <v>0</v>
      </c>
      <c r="X229" s="105">
        <f t="shared" si="15"/>
        <v>0.2</v>
      </c>
      <c r="Z229" s="5" t="s">
        <v>4</v>
      </c>
      <c r="AA229" s="5" t="s">
        <v>4</v>
      </c>
      <c r="AB229" s="1" t="s">
        <v>756</v>
      </c>
      <c r="AC229" s="50" t="s">
        <v>265</v>
      </c>
    </row>
    <row r="230" spans="1:29" s="50" customFormat="1" x14ac:dyDescent="0.25">
      <c r="A230" s="8">
        <v>2021</v>
      </c>
      <c r="B230" s="5">
        <v>1</v>
      </c>
      <c r="C230" s="103" t="s">
        <v>510</v>
      </c>
      <c r="D230" s="35">
        <v>1</v>
      </c>
      <c r="E230" s="35">
        <v>5</v>
      </c>
      <c r="F230" s="35">
        <v>5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  <c r="O230" s="35">
        <v>3</v>
      </c>
      <c r="P230" s="35">
        <v>0</v>
      </c>
      <c r="Q230" s="35">
        <v>0</v>
      </c>
      <c r="R230" s="35">
        <v>0</v>
      </c>
      <c r="S230" s="35">
        <v>0</v>
      </c>
      <c r="T230" s="35">
        <v>0</v>
      </c>
      <c r="U230" s="105">
        <f t="shared" si="12"/>
        <v>0</v>
      </c>
      <c r="V230" s="105">
        <f t="shared" si="13"/>
        <v>0</v>
      </c>
      <c r="W230" s="105">
        <f t="shared" si="14"/>
        <v>0</v>
      </c>
      <c r="X230" s="105">
        <f t="shared" si="15"/>
        <v>0</v>
      </c>
      <c r="Z230" s="5" t="s">
        <v>92</v>
      </c>
      <c r="AA230" s="5" t="s">
        <v>4</v>
      </c>
      <c r="AB230" s="50" t="s">
        <v>263</v>
      </c>
    </row>
    <row r="231" spans="1:29" s="50" customFormat="1" x14ac:dyDescent="0.25">
      <c r="A231" s="8">
        <v>2021</v>
      </c>
      <c r="B231" s="5">
        <v>1</v>
      </c>
      <c r="C231" s="103" t="s">
        <v>511</v>
      </c>
      <c r="D231" s="35">
        <v>1</v>
      </c>
      <c r="E231" s="35">
        <v>5</v>
      </c>
      <c r="F231" s="35">
        <v>3</v>
      </c>
      <c r="G231" s="35">
        <v>3</v>
      </c>
      <c r="H231" s="35">
        <v>2</v>
      </c>
      <c r="I231" s="35">
        <v>1</v>
      </c>
      <c r="J231" s="35">
        <v>1</v>
      </c>
      <c r="K231" s="35">
        <v>0</v>
      </c>
      <c r="L231" s="35">
        <v>0</v>
      </c>
      <c r="M231" s="35">
        <v>1</v>
      </c>
      <c r="N231" s="35">
        <v>1</v>
      </c>
      <c r="O231" s="35">
        <v>1</v>
      </c>
      <c r="P231" s="35">
        <v>0</v>
      </c>
      <c r="Q231" s="35">
        <v>0</v>
      </c>
      <c r="R231" s="35">
        <v>1</v>
      </c>
      <c r="S231" s="35">
        <v>0</v>
      </c>
      <c r="T231" s="35">
        <v>3</v>
      </c>
      <c r="U231" s="105">
        <f t="shared" si="12"/>
        <v>0.66666666666666663</v>
      </c>
      <c r="V231" s="105">
        <f t="shared" si="13"/>
        <v>0.8</v>
      </c>
      <c r="W231" s="105">
        <f t="shared" si="14"/>
        <v>1</v>
      </c>
      <c r="X231" s="105">
        <f t="shared" si="15"/>
        <v>1.8</v>
      </c>
      <c r="Z231" s="5" t="s">
        <v>4</v>
      </c>
      <c r="AA231" s="5" t="s">
        <v>92</v>
      </c>
      <c r="AB231" s="50" t="s">
        <v>139</v>
      </c>
      <c r="AC231" s="50" t="s">
        <v>129</v>
      </c>
    </row>
    <row r="232" spans="1:29" s="50" customFormat="1" x14ac:dyDescent="0.25">
      <c r="A232" s="8">
        <v>2020</v>
      </c>
      <c r="B232" s="5">
        <v>1</v>
      </c>
      <c r="C232" s="103" t="s">
        <v>688</v>
      </c>
      <c r="D232" s="35">
        <v>2</v>
      </c>
      <c r="E232" s="35">
        <v>5</v>
      </c>
      <c r="F232" s="35">
        <v>5</v>
      </c>
      <c r="G232" s="35">
        <v>0</v>
      </c>
      <c r="H232" s="35">
        <v>1</v>
      </c>
      <c r="I232" s="35">
        <v>1</v>
      </c>
      <c r="J232" s="35">
        <v>0</v>
      </c>
      <c r="K232" s="35">
        <v>0</v>
      </c>
      <c r="L232" s="35">
        <v>0</v>
      </c>
      <c r="M232" s="35">
        <v>0</v>
      </c>
      <c r="N232" s="35">
        <v>0</v>
      </c>
      <c r="O232" s="35">
        <v>3</v>
      </c>
      <c r="P232" s="35">
        <v>0</v>
      </c>
      <c r="Q232" s="35">
        <v>0</v>
      </c>
      <c r="R232" s="35">
        <v>0</v>
      </c>
      <c r="S232" s="35">
        <v>0</v>
      </c>
      <c r="T232" s="35">
        <v>1</v>
      </c>
      <c r="U232" s="105">
        <f t="shared" si="12"/>
        <v>0.2</v>
      </c>
      <c r="V232" s="105">
        <f t="shared" si="13"/>
        <v>0.2</v>
      </c>
      <c r="W232" s="105">
        <f t="shared" si="14"/>
        <v>0.2</v>
      </c>
      <c r="X232" s="105">
        <f t="shared" si="15"/>
        <v>0.4</v>
      </c>
      <c r="Z232" s="5" t="s">
        <v>4</v>
      </c>
      <c r="AA232" s="5" t="s">
        <v>4</v>
      </c>
      <c r="AB232" s="50" t="s">
        <v>210</v>
      </c>
      <c r="AC232" s="50" t="s">
        <v>113</v>
      </c>
    </row>
    <row r="233" spans="1:29" s="50" customFormat="1" x14ac:dyDescent="0.25">
      <c r="A233" s="8">
        <v>2017</v>
      </c>
      <c r="B233" s="5">
        <v>1</v>
      </c>
      <c r="C233" s="103" t="s">
        <v>666</v>
      </c>
      <c r="D233" s="35">
        <v>2</v>
      </c>
      <c r="E233" s="35">
        <v>5</v>
      </c>
      <c r="F233" s="35">
        <v>5</v>
      </c>
      <c r="G233" s="35">
        <v>1</v>
      </c>
      <c r="H233" s="35">
        <v>1</v>
      </c>
      <c r="I233" s="35">
        <v>0</v>
      </c>
      <c r="J233" s="35">
        <v>1</v>
      </c>
      <c r="K233" s="35">
        <v>0</v>
      </c>
      <c r="L233" s="35">
        <v>0</v>
      </c>
      <c r="M233" s="35">
        <v>1</v>
      </c>
      <c r="N233" s="35">
        <v>0</v>
      </c>
      <c r="O233" s="35">
        <v>2</v>
      </c>
      <c r="P233" s="35">
        <v>0</v>
      </c>
      <c r="Q233" s="35">
        <v>0</v>
      </c>
      <c r="R233" s="35">
        <v>0</v>
      </c>
      <c r="S233" s="35">
        <v>0</v>
      </c>
      <c r="T233" s="35">
        <v>2</v>
      </c>
      <c r="U233" s="105">
        <f t="shared" si="12"/>
        <v>0.2</v>
      </c>
      <c r="V233" s="105">
        <f t="shared" si="13"/>
        <v>0.2</v>
      </c>
      <c r="W233" s="105">
        <f t="shared" si="14"/>
        <v>0.4</v>
      </c>
      <c r="X233" s="105">
        <f t="shared" si="15"/>
        <v>0.60000000000000009</v>
      </c>
      <c r="Z233" s="5" t="s">
        <v>4</v>
      </c>
      <c r="AA233" s="5" t="s">
        <v>4</v>
      </c>
      <c r="AB233" s="50" t="s">
        <v>160</v>
      </c>
      <c r="AC233" s="50" t="s">
        <v>103</v>
      </c>
    </row>
    <row r="234" spans="1:29" s="50" customFormat="1" x14ac:dyDescent="0.25">
      <c r="A234" s="8">
        <v>2016</v>
      </c>
      <c r="B234" s="5">
        <v>1</v>
      </c>
      <c r="C234" s="103" t="s">
        <v>640</v>
      </c>
      <c r="D234" s="35">
        <v>2</v>
      </c>
      <c r="E234" s="35">
        <v>5</v>
      </c>
      <c r="F234" s="35">
        <v>4</v>
      </c>
      <c r="G234" s="35">
        <v>1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35">
        <v>0</v>
      </c>
      <c r="N234" s="35">
        <v>1</v>
      </c>
      <c r="O234" s="35">
        <v>3</v>
      </c>
      <c r="P234" s="35">
        <v>0</v>
      </c>
      <c r="Q234" s="35">
        <v>0</v>
      </c>
      <c r="R234" s="35">
        <v>0</v>
      </c>
      <c r="S234" s="35">
        <v>0</v>
      </c>
      <c r="T234" s="35">
        <v>0</v>
      </c>
      <c r="U234" s="105">
        <f t="shared" si="12"/>
        <v>0</v>
      </c>
      <c r="V234" s="105">
        <f t="shared" si="13"/>
        <v>0.2</v>
      </c>
      <c r="W234" s="105">
        <f t="shared" si="14"/>
        <v>0</v>
      </c>
      <c r="X234" s="105">
        <f t="shared" si="15"/>
        <v>0.2</v>
      </c>
      <c r="Z234" s="5" t="s">
        <v>4</v>
      </c>
      <c r="AA234" s="5" t="s">
        <v>4</v>
      </c>
      <c r="AB234" s="50" t="s">
        <v>90</v>
      </c>
    </row>
    <row r="235" spans="1:29" s="50" customFormat="1" x14ac:dyDescent="0.25">
      <c r="A235" s="8">
        <v>2016</v>
      </c>
      <c r="B235" s="5">
        <v>1</v>
      </c>
      <c r="C235" s="103" t="s">
        <v>646</v>
      </c>
      <c r="D235" s="35">
        <v>1</v>
      </c>
      <c r="E235" s="35">
        <v>5</v>
      </c>
      <c r="F235" s="35">
        <v>2</v>
      </c>
      <c r="G235" s="35">
        <v>1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35">
        <v>0</v>
      </c>
      <c r="N235" s="35">
        <v>2</v>
      </c>
      <c r="O235" s="35">
        <v>0</v>
      </c>
      <c r="P235" s="35">
        <v>0</v>
      </c>
      <c r="Q235" s="35">
        <v>0</v>
      </c>
      <c r="R235" s="35">
        <v>1</v>
      </c>
      <c r="S235" s="35">
        <v>0</v>
      </c>
      <c r="T235" s="35">
        <v>0</v>
      </c>
      <c r="U235" s="105">
        <f t="shared" si="12"/>
        <v>0</v>
      </c>
      <c r="V235" s="105">
        <f t="shared" si="13"/>
        <v>0.6</v>
      </c>
      <c r="W235" s="105">
        <f t="shared" si="14"/>
        <v>0</v>
      </c>
      <c r="X235" s="105">
        <f t="shared" si="15"/>
        <v>0.6</v>
      </c>
      <c r="Z235" s="5" t="s">
        <v>4</v>
      </c>
      <c r="AA235" s="5" t="s">
        <v>4</v>
      </c>
      <c r="AB235" s="50" t="s">
        <v>115</v>
      </c>
      <c r="AC235" s="50" t="s">
        <v>166</v>
      </c>
    </row>
    <row r="236" spans="1:29" s="50" customFormat="1" x14ac:dyDescent="0.25">
      <c r="A236" s="8">
        <v>2016</v>
      </c>
      <c r="B236" s="5">
        <v>1</v>
      </c>
      <c r="C236" s="103" t="s">
        <v>648</v>
      </c>
      <c r="D236" s="35">
        <v>1</v>
      </c>
      <c r="E236" s="35">
        <v>5</v>
      </c>
      <c r="F236" s="35">
        <v>5</v>
      </c>
      <c r="G236" s="35">
        <v>1</v>
      </c>
      <c r="H236" s="35">
        <v>2</v>
      </c>
      <c r="I236" s="35">
        <v>2</v>
      </c>
      <c r="J236" s="35">
        <v>0</v>
      </c>
      <c r="K236" s="35">
        <v>0</v>
      </c>
      <c r="L236" s="35">
        <v>0</v>
      </c>
      <c r="M236" s="35">
        <v>1</v>
      </c>
      <c r="N236" s="35">
        <v>0</v>
      </c>
      <c r="O236" s="35">
        <v>1</v>
      </c>
      <c r="P236" s="35">
        <v>0</v>
      </c>
      <c r="Q236" s="35">
        <v>0</v>
      </c>
      <c r="R236" s="35">
        <v>0</v>
      </c>
      <c r="S236" s="35">
        <v>0</v>
      </c>
      <c r="T236" s="35">
        <v>2</v>
      </c>
      <c r="U236" s="105">
        <f t="shared" si="12"/>
        <v>0.4</v>
      </c>
      <c r="V236" s="105">
        <f t="shared" si="13"/>
        <v>0.4</v>
      </c>
      <c r="W236" s="105">
        <f t="shared" si="14"/>
        <v>0.4</v>
      </c>
      <c r="X236" s="105">
        <f t="shared" si="15"/>
        <v>0.8</v>
      </c>
      <c r="Z236" s="5" t="s">
        <v>4</v>
      </c>
      <c r="AA236" s="5" t="s">
        <v>4</v>
      </c>
      <c r="AB236" s="50" t="s">
        <v>93</v>
      </c>
    </row>
    <row r="237" spans="1:29" s="50" customFormat="1" x14ac:dyDescent="0.25">
      <c r="A237" s="8">
        <v>2016</v>
      </c>
      <c r="B237" s="5">
        <v>1</v>
      </c>
      <c r="C237" s="103" t="s">
        <v>645</v>
      </c>
      <c r="D237" s="35">
        <v>1</v>
      </c>
      <c r="E237" s="35">
        <v>5</v>
      </c>
      <c r="F237" s="35">
        <v>2</v>
      </c>
      <c r="G237" s="35">
        <v>1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35">
        <v>1</v>
      </c>
      <c r="N237" s="35">
        <v>3</v>
      </c>
      <c r="O237" s="35">
        <v>1</v>
      </c>
      <c r="P237" s="35">
        <v>0</v>
      </c>
      <c r="Q237" s="35">
        <v>0</v>
      </c>
      <c r="R237" s="35">
        <v>0</v>
      </c>
      <c r="S237" s="35">
        <v>0</v>
      </c>
      <c r="T237" s="35">
        <v>0</v>
      </c>
      <c r="U237" s="105">
        <f t="shared" si="12"/>
        <v>0</v>
      </c>
      <c r="V237" s="105">
        <f t="shared" si="13"/>
        <v>0.6</v>
      </c>
      <c r="W237" s="105">
        <f t="shared" si="14"/>
        <v>0</v>
      </c>
      <c r="X237" s="105">
        <f t="shared" si="15"/>
        <v>0.6</v>
      </c>
      <c r="Z237" s="5" t="s">
        <v>92</v>
      </c>
      <c r="AA237" s="5" t="s">
        <v>92</v>
      </c>
      <c r="AB237" s="50" t="s">
        <v>165</v>
      </c>
      <c r="AC237" s="50" t="s">
        <v>109</v>
      </c>
    </row>
    <row r="238" spans="1:29" s="50" customFormat="1" x14ac:dyDescent="0.25">
      <c r="A238" s="8">
        <v>2016</v>
      </c>
      <c r="B238" s="5">
        <v>1</v>
      </c>
      <c r="C238" s="103" t="s">
        <v>644</v>
      </c>
      <c r="D238" s="35">
        <v>1</v>
      </c>
      <c r="E238" s="35">
        <v>5</v>
      </c>
      <c r="F238" s="35">
        <v>5</v>
      </c>
      <c r="G238" s="35">
        <v>0</v>
      </c>
      <c r="H238" s="35">
        <v>3</v>
      </c>
      <c r="I238" s="35">
        <v>3</v>
      </c>
      <c r="J238" s="35">
        <v>0</v>
      </c>
      <c r="K238" s="35">
        <v>0</v>
      </c>
      <c r="L238" s="35">
        <v>0</v>
      </c>
      <c r="M238" s="35">
        <v>1</v>
      </c>
      <c r="N238" s="35">
        <v>0</v>
      </c>
      <c r="O238" s="35">
        <v>1</v>
      </c>
      <c r="P238" s="35">
        <v>0</v>
      </c>
      <c r="Q238" s="35">
        <v>0</v>
      </c>
      <c r="R238" s="35">
        <v>0</v>
      </c>
      <c r="S238" s="35">
        <v>0</v>
      </c>
      <c r="T238" s="35">
        <v>3</v>
      </c>
      <c r="U238" s="105">
        <f t="shared" si="12"/>
        <v>0.6</v>
      </c>
      <c r="V238" s="105">
        <f t="shared" si="13"/>
        <v>0.6</v>
      </c>
      <c r="W238" s="105">
        <f t="shared" si="14"/>
        <v>0.6</v>
      </c>
      <c r="X238" s="105">
        <f t="shared" si="15"/>
        <v>1.2</v>
      </c>
      <c r="Z238" s="5" t="s">
        <v>4</v>
      </c>
      <c r="AA238" s="5" t="s">
        <v>4</v>
      </c>
      <c r="AB238" s="50" t="s">
        <v>90</v>
      </c>
    </row>
    <row r="239" spans="1:29" s="50" customFormat="1" x14ac:dyDescent="0.25">
      <c r="A239" s="8">
        <v>2015</v>
      </c>
      <c r="B239" s="5">
        <v>1</v>
      </c>
      <c r="C239" s="103" t="s">
        <v>628</v>
      </c>
      <c r="D239" s="35">
        <v>1</v>
      </c>
      <c r="E239" s="35">
        <v>5</v>
      </c>
      <c r="F239" s="35">
        <v>4</v>
      </c>
      <c r="G239" s="35">
        <v>1</v>
      </c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35">
        <v>0</v>
      </c>
      <c r="N239" s="35">
        <v>1</v>
      </c>
      <c r="O239" s="35">
        <v>2</v>
      </c>
      <c r="P239" s="35">
        <v>1</v>
      </c>
      <c r="Q239" s="35">
        <v>0</v>
      </c>
      <c r="R239" s="35">
        <v>0</v>
      </c>
      <c r="S239" s="35">
        <v>0</v>
      </c>
      <c r="T239" s="35">
        <v>0</v>
      </c>
      <c r="U239" s="105">
        <f t="shared" si="12"/>
        <v>0</v>
      </c>
      <c r="V239" s="105">
        <f t="shared" si="13"/>
        <v>0.2</v>
      </c>
      <c r="W239" s="105">
        <f t="shared" si="14"/>
        <v>0</v>
      </c>
      <c r="X239" s="105">
        <f t="shared" si="15"/>
        <v>0.2</v>
      </c>
      <c r="Z239" s="5" t="s">
        <v>92</v>
      </c>
      <c r="AA239" s="5" t="s">
        <v>4</v>
      </c>
      <c r="AB239" s="50" t="s">
        <v>179</v>
      </c>
      <c r="AC239" s="50" t="s">
        <v>275</v>
      </c>
    </row>
    <row r="240" spans="1:29" s="50" customFormat="1" x14ac:dyDescent="0.25">
      <c r="A240" s="8">
        <v>2015</v>
      </c>
      <c r="B240" s="5">
        <v>1</v>
      </c>
      <c r="C240" s="103" t="s">
        <v>632</v>
      </c>
      <c r="D240" s="35">
        <v>1</v>
      </c>
      <c r="E240" s="35">
        <v>5</v>
      </c>
      <c r="F240" s="35">
        <v>5</v>
      </c>
      <c r="G240" s="35">
        <v>0</v>
      </c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35">
        <v>0</v>
      </c>
      <c r="N240" s="35">
        <v>0</v>
      </c>
      <c r="O240" s="35">
        <v>2</v>
      </c>
      <c r="P240" s="35">
        <v>0</v>
      </c>
      <c r="Q240" s="35">
        <v>0</v>
      </c>
      <c r="R240" s="35">
        <v>0</v>
      </c>
      <c r="S240" s="35">
        <v>0</v>
      </c>
      <c r="T240" s="35">
        <v>0</v>
      </c>
      <c r="U240" s="105">
        <f t="shared" si="12"/>
        <v>0</v>
      </c>
      <c r="V240" s="105">
        <f t="shared" si="13"/>
        <v>0</v>
      </c>
      <c r="W240" s="105">
        <f t="shared" si="14"/>
        <v>0</v>
      </c>
      <c r="X240" s="105">
        <f t="shared" si="15"/>
        <v>0</v>
      </c>
      <c r="Z240" s="5" t="s">
        <v>4</v>
      </c>
      <c r="AA240" s="5" t="s">
        <v>4</v>
      </c>
      <c r="AB240" s="50" t="s">
        <v>93</v>
      </c>
    </row>
    <row r="241" spans="1:29" s="50" customFormat="1" x14ac:dyDescent="0.25">
      <c r="A241" s="8">
        <v>2011</v>
      </c>
      <c r="B241" s="5">
        <v>1</v>
      </c>
      <c r="C241" s="103" t="s">
        <v>586</v>
      </c>
      <c r="D241" s="35">
        <v>1</v>
      </c>
      <c r="E241" s="35">
        <v>5</v>
      </c>
      <c r="F241" s="35">
        <v>5</v>
      </c>
      <c r="G241" s="35">
        <v>1</v>
      </c>
      <c r="H241" s="35">
        <v>2</v>
      </c>
      <c r="I241" s="35">
        <v>2</v>
      </c>
      <c r="J241" s="35">
        <v>0</v>
      </c>
      <c r="K241" s="35">
        <v>0</v>
      </c>
      <c r="L241" s="35">
        <v>0</v>
      </c>
      <c r="M241" s="35">
        <v>1</v>
      </c>
      <c r="N241" s="35">
        <v>0</v>
      </c>
      <c r="O241" s="35">
        <v>1</v>
      </c>
      <c r="P241" s="35">
        <v>0</v>
      </c>
      <c r="Q241" s="35">
        <v>0</v>
      </c>
      <c r="R241" s="35">
        <v>0</v>
      </c>
      <c r="S241" s="35">
        <v>0</v>
      </c>
      <c r="T241" s="35">
        <v>2</v>
      </c>
      <c r="U241" s="105">
        <f t="shared" si="12"/>
        <v>0.4</v>
      </c>
      <c r="V241" s="105">
        <f t="shared" si="13"/>
        <v>0.4</v>
      </c>
      <c r="W241" s="105">
        <f t="shared" si="14"/>
        <v>0.4</v>
      </c>
      <c r="X241" s="105">
        <f t="shared" si="15"/>
        <v>0.8</v>
      </c>
      <c r="Z241" s="5" t="s">
        <v>92</v>
      </c>
      <c r="AA241" s="5" t="s">
        <v>92</v>
      </c>
      <c r="AB241" s="50" t="s">
        <v>122</v>
      </c>
      <c r="AC241" s="50" t="s">
        <v>101</v>
      </c>
    </row>
    <row r="242" spans="1:29" s="50" customFormat="1" x14ac:dyDescent="0.25">
      <c r="A242" s="8">
        <v>2011</v>
      </c>
      <c r="B242" s="5">
        <v>1</v>
      </c>
      <c r="C242" s="103" t="s">
        <v>587</v>
      </c>
      <c r="D242" s="35">
        <v>1</v>
      </c>
      <c r="E242" s="35">
        <v>5</v>
      </c>
      <c r="F242" s="35">
        <v>5</v>
      </c>
      <c r="G242" s="35">
        <v>1</v>
      </c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35">
        <v>0</v>
      </c>
      <c r="N242" s="35">
        <v>0</v>
      </c>
      <c r="O242" s="35">
        <v>2</v>
      </c>
      <c r="P242" s="35">
        <v>0</v>
      </c>
      <c r="Q242" s="35">
        <v>0</v>
      </c>
      <c r="R242" s="35">
        <v>0</v>
      </c>
      <c r="S242" s="35">
        <v>0</v>
      </c>
      <c r="T242" s="35">
        <v>0</v>
      </c>
      <c r="U242" s="105">
        <f t="shared" si="12"/>
        <v>0</v>
      </c>
      <c r="V242" s="105">
        <f t="shared" si="13"/>
        <v>0</v>
      </c>
      <c r="W242" s="105">
        <f t="shared" si="14"/>
        <v>0</v>
      </c>
      <c r="X242" s="105">
        <f t="shared" si="15"/>
        <v>0</v>
      </c>
      <c r="Z242" s="5" t="s">
        <v>4</v>
      </c>
      <c r="AA242" s="5" t="s">
        <v>4</v>
      </c>
      <c r="AB242" s="50" t="s">
        <v>107</v>
      </c>
      <c r="AC242" s="50" t="s">
        <v>97</v>
      </c>
    </row>
    <row r="243" spans="1:29" s="50" customFormat="1" x14ac:dyDescent="0.25">
      <c r="A243" s="8">
        <v>2023</v>
      </c>
      <c r="B243" s="5">
        <v>1</v>
      </c>
      <c r="C243" s="1" t="s">
        <v>798</v>
      </c>
      <c r="D243" s="35">
        <v>2</v>
      </c>
      <c r="E243" s="35">
        <v>4</v>
      </c>
      <c r="F243" s="35">
        <v>4</v>
      </c>
      <c r="G243" s="35">
        <v>0</v>
      </c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5">
        <v>0</v>
      </c>
      <c r="N243" s="35">
        <v>0</v>
      </c>
      <c r="O243" s="35">
        <v>1</v>
      </c>
      <c r="P243" s="35">
        <v>0</v>
      </c>
      <c r="Q243" s="35">
        <v>0</v>
      </c>
      <c r="R243" s="35">
        <v>0</v>
      </c>
      <c r="S243" s="35">
        <v>0</v>
      </c>
      <c r="T243" s="35">
        <v>0</v>
      </c>
      <c r="U243" s="105">
        <f t="shared" si="12"/>
        <v>0</v>
      </c>
      <c r="V243" s="105">
        <f t="shared" si="13"/>
        <v>0</v>
      </c>
      <c r="W243" s="105">
        <f t="shared" si="14"/>
        <v>0</v>
      </c>
      <c r="X243" s="105">
        <f t="shared" si="15"/>
        <v>0</v>
      </c>
      <c r="Z243" s="5" t="s">
        <v>4</v>
      </c>
      <c r="AA243" s="5" t="s">
        <v>4</v>
      </c>
      <c r="AB243" s="1" t="s">
        <v>151</v>
      </c>
    </row>
    <row r="244" spans="1:29" s="50" customFormat="1" x14ac:dyDescent="0.25">
      <c r="A244" s="8">
        <v>2023</v>
      </c>
      <c r="B244" s="5">
        <v>1</v>
      </c>
      <c r="C244" s="1" t="s">
        <v>793</v>
      </c>
      <c r="D244" s="35">
        <v>1</v>
      </c>
      <c r="E244" s="35">
        <v>4</v>
      </c>
      <c r="F244" s="35">
        <v>4</v>
      </c>
      <c r="G244" s="35">
        <v>0</v>
      </c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5">
        <v>1</v>
      </c>
      <c r="N244" s="35">
        <v>0</v>
      </c>
      <c r="O244" s="35">
        <v>0</v>
      </c>
      <c r="P244" s="35">
        <v>0</v>
      </c>
      <c r="Q244" s="35">
        <v>0</v>
      </c>
      <c r="R244" s="35">
        <v>0</v>
      </c>
      <c r="S244" s="35">
        <v>0</v>
      </c>
      <c r="T244" s="35">
        <v>0</v>
      </c>
      <c r="U244" s="105">
        <f t="shared" si="12"/>
        <v>0</v>
      </c>
      <c r="V244" s="105">
        <f t="shared" si="13"/>
        <v>0</v>
      </c>
      <c r="W244" s="105">
        <f t="shared" si="14"/>
        <v>0</v>
      </c>
      <c r="X244" s="105">
        <f t="shared" si="15"/>
        <v>0</v>
      </c>
      <c r="Z244" s="5" t="s">
        <v>4</v>
      </c>
      <c r="AA244" s="5" t="s">
        <v>4</v>
      </c>
      <c r="AB244" s="1" t="s">
        <v>121</v>
      </c>
    </row>
    <row r="245" spans="1:29" s="50" customFormat="1" x14ac:dyDescent="0.25">
      <c r="A245" s="8">
        <v>2023</v>
      </c>
      <c r="B245" s="5">
        <v>1</v>
      </c>
      <c r="C245" s="1" t="s">
        <v>796</v>
      </c>
      <c r="D245" s="35">
        <v>1</v>
      </c>
      <c r="E245" s="35">
        <v>4</v>
      </c>
      <c r="F245" s="35">
        <v>4</v>
      </c>
      <c r="G245" s="35">
        <v>0</v>
      </c>
      <c r="H245" s="35">
        <v>4</v>
      </c>
      <c r="I245" s="35">
        <v>1</v>
      </c>
      <c r="J245" s="35">
        <v>3</v>
      </c>
      <c r="K245" s="35">
        <v>0</v>
      </c>
      <c r="L245" s="35">
        <v>0</v>
      </c>
      <c r="M245" s="35">
        <v>8</v>
      </c>
      <c r="N245" s="35">
        <v>0</v>
      </c>
      <c r="O245" s="35">
        <v>0</v>
      </c>
      <c r="P245" s="35">
        <v>0</v>
      </c>
      <c r="Q245" s="35">
        <v>0</v>
      </c>
      <c r="R245" s="35">
        <v>0</v>
      </c>
      <c r="S245" s="35">
        <v>0</v>
      </c>
      <c r="T245" s="35">
        <v>7</v>
      </c>
      <c r="U245" s="105">
        <f t="shared" si="12"/>
        <v>1</v>
      </c>
      <c r="V245" s="105">
        <f t="shared" si="13"/>
        <v>1</v>
      </c>
      <c r="W245" s="105">
        <f t="shared" si="14"/>
        <v>1.75</v>
      </c>
      <c r="X245" s="105">
        <f t="shared" si="15"/>
        <v>2.75</v>
      </c>
      <c r="Z245" s="5" t="s">
        <v>92</v>
      </c>
      <c r="AA245" s="5" t="s">
        <v>4</v>
      </c>
      <c r="AB245" s="1" t="s">
        <v>213</v>
      </c>
      <c r="AC245" s="1" t="s">
        <v>109</v>
      </c>
    </row>
    <row r="246" spans="1:29" s="50" customFormat="1" x14ac:dyDescent="0.25">
      <c r="A246" s="8">
        <v>2022</v>
      </c>
      <c r="B246" s="5">
        <v>1</v>
      </c>
      <c r="C246" s="50" t="s">
        <v>492</v>
      </c>
      <c r="D246" s="35">
        <v>1</v>
      </c>
      <c r="E246" s="35">
        <v>4</v>
      </c>
      <c r="F246" s="35">
        <v>3</v>
      </c>
      <c r="G246" s="35">
        <v>1</v>
      </c>
      <c r="H246" s="35">
        <v>1</v>
      </c>
      <c r="I246" s="35">
        <v>1</v>
      </c>
      <c r="J246" s="35">
        <v>0</v>
      </c>
      <c r="K246" s="35">
        <v>0</v>
      </c>
      <c r="L246" s="35">
        <v>0</v>
      </c>
      <c r="M246" s="35">
        <v>1</v>
      </c>
      <c r="N246" s="35">
        <v>0</v>
      </c>
      <c r="O246" s="35">
        <v>1</v>
      </c>
      <c r="P246" s="35">
        <v>0</v>
      </c>
      <c r="Q246" s="35">
        <v>0</v>
      </c>
      <c r="R246" s="35">
        <v>0</v>
      </c>
      <c r="S246" s="35">
        <v>1</v>
      </c>
      <c r="T246" s="35">
        <v>1</v>
      </c>
      <c r="U246" s="105">
        <f t="shared" si="12"/>
        <v>0.33333333333333331</v>
      </c>
      <c r="V246" s="105">
        <f t="shared" si="13"/>
        <v>0.25</v>
      </c>
      <c r="W246" s="105">
        <f t="shared" si="14"/>
        <v>0.33333333333333331</v>
      </c>
      <c r="X246" s="105">
        <f t="shared" si="15"/>
        <v>0.58333333333333326</v>
      </c>
      <c r="Z246" s="5" t="s">
        <v>92</v>
      </c>
      <c r="AA246" s="5" t="s">
        <v>4</v>
      </c>
      <c r="AB246" s="1" t="s">
        <v>760</v>
      </c>
      <c r="AC246" s="50" t="s">
        <v>265</v>
      </c>
    </row>
    <row r="247" spans="1:29" s="50" customFormat="1" x14ac:dyDescent="0.25">
      <c r="A247" s="8">
        <v>2022</v>
      </c>
      <c r="B247" s="5">
        <v>1</v>
      </c>
      <c r="C247" s="50" t="s">
        <v>493</v>
      </c>
      <c r="D247" s="35">
        <v>1</v>
      </c>
      <c r="E247" s="35">
        <v>4</v>
      </c>
      <c r="F247" s="35">
        <v>4</v>
      </c>
      <c r="G247" s="35">
        <v>0</v>
      </c>
      <c r="H247" s="35">
        <v>1</v>
      </c>
      <c r="I247" s="35">
        <v>1</v>
      </c>
      <c r="J247" s="35">
        <v>0</v>
      </c>
      <c r="K247" s="35">
        <v>0</v>
      </c>
      <c r="L247" s="35">
        <v>0</v>
      </c>
      <c r="M247" s="35">
        <v>0</v>
      </c>
      <c r="N247" s="35">
        <v>0</v>
      </c>
      <c r="O247" s="35">
        <v>1</v>
      </c>
      <c r="P247" s="35">
        <v>0</v>
      </c>
      <c r="Q247" s="35">
        <v>0</v>
      </c>
      <c r="R247" s="35">
        <v>0</v>
      </c>
      <c r="S247" s="35">
        <v>0</v>
      </c>
      <c r="T247" s="35">
        <v>1</v>
      </c>
      <c r="U247" s="105">
        <f t="shared" si="12"/>
        <v>0.25</v>
      </c>
      <c r="V247" s="105">
        <f t="shared" si="13"/>
        <v>0.25</v>
      </c>
      <c r="W247" s="105">
        <f t="shared" si="14"/>
        <v>0.25</v>
      </c>
      <c r="X247" s="105">
        <f t="shared" si="15"/>
        <v>0.5</v>
      </c>
      <c r="Z247" s="5" t="s">
        <v>4</v>
      </c>
      <c r="AA247" s="5" t="s">
        <v>4</v>
      </c>
      <c r="AB247" s="1" t="s">
        <v>260</v>
      </c>
      <c r="AC247" s="50" t="s">
        <v>265</v>
      </c>
    </row>
    <row r="248" spans="1:29" s="50" customFormat="1" x14ac:dyDescent="0.25">
      <c r="A248" s="8">
        <v>2021</v>
      </c>
      <c r="B248" s="5">
        <v>1</v>
      </c>
      <c r="C248" s="103" t="s">
        <v>508</v>
      </c>
      <c r="D248" s="35">
        <v>1</v>
      </c>
      <c r="E248" s="35">
        <v>4</v>
      </c>
      <c r="F248" s="35">
        <v>3</v>
      </c>
      <c r="G248" s="35">
        <v>0</v>
      </c>
      <c r="H248" s="35">
        <v>1</v>
      </c>
      <c r="I248" s="35">
        <v>0</v>
      </c>
      <c r="J248" s="35">
        <v>1</v>
      </c>
      <c r="K248" s="35">
        <v>0</v>
      </c>
      <c r="L248" s="35">
        <v>0</v>
      </c>
      <c r="M248" s="35">
        <v>0</v>
      </c>
      <c r="N248" s="35">
        <v>1</v>
      </c>
      <c r="O248" s="35">
        <v>1</v>
      </c>
      <c r="P248" s="35">
        <v>0</v>
      </c>
      <c r="Q248" s="35">
        <v>0</v>
      </c>
      <c r="R248" s="35">
        <v>0</v>
      </c>
      <c r="S248" s="35">
        <v>0</v>
      </c>
      <c r="T248" s="35">
        <v>2</v>
      </c>
      <c r="U248" s="105">
        <f t="shared" si="12"/>
        <v>0.33333333333333331</v>
      </c>
      <c r="V248" s="105">
        <f t="shared" si="13"/>
        <v>0.5</v>
      </c>
      <c r="W248" s="105">
        <f t="shared" si="14"/>
        <v>0.66666666666666663</v>
      </c>
      <c r="X248" s="105">
        <f t="shared" si="15"/>
        <v>1.1666666666666665</v>
      </c>
      <c r="Z248" s="5" t="s">
        <v>4</v>
      </c>
      <c r="AA248" s="5" t="s">
        <v>4</v>
      </c>
      <c r="AB248" s="50" t="s">
        <v>262</v>
      </c>
    </row>
    <row r="249" spans="1:29" s="50" customFormat="1" x14ac:dyDescent="0.25">
      <c r="A249" s="8">
        <v>2021</v>
      </c>
      <c r="B249" s="5">
        <v>1</v>
      </c>
      <c r="C249" s="103" t="s">
        <v>507</v>
      </c>
      <c r="D249" s="35">
        <v>1</v>
      </c>
      <c r="E249" s="35">
        <v>4</v>
      </c>
      <c r="F249" s="35">
        <v>4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5">
        <v>0</v>
      </c>
      <c r="N249" s="35">
        <v>0</v>
      </c>
      <c r="O249" s="35">
        <v>2</v>
      </c>
      <c r="P249" s="35">
        <v>0</v>
      </c>
      <c r="Q249" s="35">
        <v>0</v>
      </c>
      <c r="R249" s="35">
        <v>0</v>
      </c>
      <c r="S249" s="35">
        <v>0</v>
      </c>
      <c r="T249" s="35">
        <v>0</v>
      </c>
      <c r="U249" s="105">
        <f t="shared" si="12"/>
        <v>0</v>
      </c>
      <c r="V249" s="105">
        <f t="shared" si="13"/>
        <v>0</v>
      </c>
      <c r="W249" s="105">
        <f t="shared" si="14"/>
        <v>0</v>
      </c>
      <c r="X249" s="105">
        <f t="shared" si="15"/>
        <v>0</v>
      </c>
      <c r="Z249" s="5" t="s">
        <v>92</v>
      </c>
      <c r="AA249" s="5" t="s">
        <v>92</v>
      </c>
      <c r="AB249" s="50" t="s">
        <v>106</v>
      </c>
    </row>
    <row r="250" spans="1:29" s="50" customFormat="1" x14ac:dyDescent="0.25">
      <c r="A250" s="8">
        <v>2021</v>
      </c>
      <c r="B250" s="5">
        <v>1</v>
      </c>
      <c r="C250" s="103" t="s">
        <v>509</v>
      </c>
      <c r="D250" s="35">
        <v>1</v>
      </c>
      <c r="E250" s="35">
        <v>4</v>
      </c>
      <c r="F250" s="35">
        <v>4</v>
      </c>
      <c r="G250" s="35">
        <v>0</v>
      </c>
      <c r="H250" s="35">
        <v>2</v>
      </c>
      <c r="I250" s="35">
        <v>2</v>
      </c>
      <c r="J250" s="35">
        <v>0</v>
      </c>
      <c r="K250" s="35">
        <v>0</v>
      </c>
      <c r="L250" s="35">
        <v>0</v>
      </c>
      <c r="M250" s="35">
        <v>0</v>
      </c>
      <c r="N250" s="35">
        <v>0</v>
      </c>
      <c r="O250" s="35">
        <v>2</v>
      </c>
      <c r="P250" s="35">
        <v>1</v>
      </c>
      <c r="Q250" s="35">
        <v>0</v>
      </c>
      <c r="R250" s="35">
        <v>0</v>
      </c>
      <c r="S250" s="35">
        <v>0</v>
      </c>
      <c r="T250" s="35">
        <v>2</v>
      </c>
      <c r="U250" s="105">
        <f t="shared" si="12"/>
        <v>0.5</v>
      </c>
      <c r="V250" s="105">
        <f t="shared" si="13"/>
        <v>0.5</v>
      </c>
      <c r="W250" s="105">
        <f t="shared" si="14"/>
        <v>0.5</v>
      </c>
      <c r="X250" s="105">
        <f t="shared" si="15"/>
        <v>1</v>
      </c>
      <c r="Z250" s="5" t="s">
        <v>4</v>
      </c>
      <c r="AA250" s="5" t="s">
        <v>4</v>
      </c>
      <c r="AB250" s="50" t="s">
        <v>115</v>
      </c>
      <c r="AC250" s="50" t="s">
        <v>167</v>
      </c>
    </row>
    <row r="251" spans="1:29" s="50" customFormat="1" x14ac:dyDescent="0.25">
      <c r="A251" s="8">
        <v>2020</v>
      </c>
      <c r="B251" s="5">
        <v>1</v>
      </c>
      <c r="C251" s="103" t="s">
        <v>690</v>
      </c>
      <c r="D251" s="35">
        <v>1</v>
      </c>
      <c r="E251" s="35">
        <v>4</v>
      </c>
      <c r="F251" s="35">
        <v>3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5">
        <v>0</v>
      </c>
      <c r="N251" s="35">
        <v>1</v>
      </c>
      <c r="O251" s="35">
        <v>3</v>
      </c>
      <c r="P251" s="35">
        <v>0</v>
      </c>
      <c r="Q251" s="35">
        <v>0</v>
      </c>
      <c r="R251" s="35">
        <v>0</v>
      </c>
      <c r="S251" s="35">
        <v>0</v>
      </c>
      <c r="T251" s="35">
        <v>0</v>
      </c>
      <c r="U251" s="105">
        <f t="shared" si="12"/>
        <v>0</v>
      </c>
      <c r="V251" s="105">
        <f t="shared" si="13"/>
        <v>0.25</v>
      </c>
      <c r="W251" s="105">
        <f t="shared" si="14"/>
        <v>0</v>
      </c>
      <c r="X251" s="105">
        <f t="shared" si="15"/>
        <v>0.25</v>
      </c>
      <c r="Z251" s="5" t="s">
        <v>4</v>
      </c>
      <c r="AA251" s="5" t="s">
        <v>4</v>
      </c>
      <c r="AB251" s="50" t="s">
        <v>212</v>
      </c>
      <c r="AC251" s="50" t="s">
        <v>211</v>
      </c>
    </row>
    <row r="252" spans="1:29" s="50" customFormat="1" x14ac:dyDescent="0.25">
      <c r="A252" s="8">
        <v>2019</v>
      </c>
      <c r="B252" s="5">
        <v>1</v>
      </c>
      <c r="C252" s="103" t="s">
        <v>685</v>
      </c>
      <c r="D252" s="35">
        <v>1</v>
      </c>
      <c r="E252" s="35">
        <v>4</v>
      </c>
      <c r="F252" s="35">
        <v>3</v>
      </c>
      <c r="G252" s="35">
        <v>2</v>
      </c>
      <c r="H252" s="35">
        <v>2</v>
      </c>
      <c r="I252" s="35">
        <v>1</v>
      </c>
      <c r="J252" s="35">
        <v>0</v>
      </c>
      <c r="K252" s="35">
        <v>1</v>
      </c>
      <c r="L252" s="35">
        <v>0</v>
      </c>
      <c r="M252" s="35">
        <v>0</v>
      </c>
      <c r="N252" s="35">
        <v>1</v>
      </c>
      <c r="O252" s="35">
        <v>0</v>
      </c>
      <c r="P252" s="35">
        <v>1</v>
      </c>
      <c r="Q252" s="35">
        <v>0</v>
      </c>
      <c r="R252" s="35">
        <v>0</v>
      </c>
      <c r="S252" s="35">
        <v>0</v>
      </c>
      <c r="T252" s="35">
        <v>4</v>
      </c>
      <c r="U252" s="105">
        <f t="shared" si="12"/>
        <v>0.66666666666666663</v>
      </c>
      <c r="V252" s="105">
        <f t="shared" si="13"/>
        <v>0.75</v>
      </c>
      <c r="W252" s="105">
        <f t="shared" si="14"/>
        <v>1.3333333333333333</v>
      </c>
      <c r="X252" s="105">
        <f t="shared" si="15"/>
        <v>2.083333333333333</v>
      </c>
      <c r="Z252" s="5" t="s">
        <v>4</v>
      </c>
      <c r="AA252" s="5" t="s">
        <v>4</v>
      </c>
      <c r="AB252" s="50" t="s">
        <v>93</v>
      </c>
    </row>
    <row r="253" spans="1:29" s="50" customFormat="1" x14ac:dyDescent="0.25">
      <c r="A253" s="8">
        <v>2019</v>
      </c>
      <c r="B253" s="5">
        <v>1</v>
      </c>
      <c r="C253" s="103" t="s">
        <v>684</v>
      </c>
      <c r="D253" s="35">
        <v>1</v>
      </c>
      <c r="E253" s="35">
        <v>4</v>
      </c>
      <c r="F253" s="35">
        <v>4</v>
      </c>
      <c r="G253" s="35">
        <v>1</v>
      </c>
      <c r="H253" s="35">
        <v>1</v>
      </c>
      <c r="I253" s="35">
        <v>1</v>
      </c>
      <c r="J253" s="35">
        <v>0</v>
      </c>
      <c r="K253" s="35">
        <v>0</v>
      </c>
      <c r="L253" s="35">
        <v>0</v>
      </c>
      <c r="M253" s="35">
        <v>0</v>
      </c>
      <c r="N253" s="35">
        <v>0</v>
      </c>
      <c r="O253" s="35">
        <v>0</v>
      </c>
      <c r="P253" s="35">
        <v>0</v>
      </c>
      <c r="Q253" s="35">
        <v>0</v>
      </c>
      <c r="R253" s="35">
        <v>0</v>
      </c>
      <c r="S253" s="35">
        <v>0</v>
      </c>
      <c r="T253" s="35">
        <v>1</v>
      </c>
      <c r="U253" s="105">
        <f t="shared" si="12"/>
        <v>0.25</v>
      </c>
      <c r="V253" s="105">
        <f t="shared" si="13"/>
        <v>0.25</v>
      </c>
      <c r="W253" s="105">
        <f t="shared" si="14"/>
        <v>0.25</v>
      </c>
      <c r="X253" s="105">
        <f t="shared" si="15"/>
        <v>0.5</v>
      </c>
      <c r="Z253" s="5" t="s">
        <v>92</v>
      </c>
      <c r="AA253" s="5" t="s">
        <v>4</v>
      </c>
      <c r="AB253" s="50" t="s">
        <v>115</v>
      </c>
    </row>
    <row r="254" spans="1:29" s="50" customFormat="1" x14ac:dyDescent="0.25">
      <c r="A254" s="8">
        <v>2019</v>
      </c>
      <c r="B254" s="5">
        <v>1</v>
      </c>
      <c r="C254" s="103" t="s">
        <v>686</v>
      </c>
      <c r="D254" s="35">
        <v>1</v>
      </c>
      <c r="E254" s="35">
        <v>4</v>
      </c>
      <c r="F254" s="35">
        <v>2</v>
      </c>
      <c r="G254" s="35">
        <v>2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35">
        <v>0</v>
      </c>
      <c r="N254" s="35">
        <v>2</v>
      </c>
      <c r="O254" s="35">
        <v>0</v>
      </c>
      <c r="P254" s="35">
        <v>0</v>
      </c>
      <c r="Q254" s="35">
        <v>0</v>
      </c>
      <c r="R254" s="35">
        <v>0</v>
      </c>
      <c r="S254" s="35">
        <v>0</v>
      </c>
      <c r="T254" s="35">
        <v>0</v>
      </c>
      <c r="U254" s="105">
        <f t="shared" si="12"/>
        <v>0</v>
      </c>
      <c r="V254" s="105">
        <f t="shared" si="13"/>
        <v>0.5</v>
      </c>
      <c r="W254" s="105">
        <f t="shared" si="14"/>
        <v>0</v>
      </c>
      <c r="X254" s="105">
        <f t="shared" si="15"/>
        <v>0.5</v>
      </c>
      <c r="Z254" s="5" t="s">
        <v>92</v>
      </c>
      <c r="AA254" s="5" t="s">
        <v>4</v>
      </c>
      <c r="AB254" s="50" t="s">
        <v>153</v>
      </c>
      <c r="AC254" s="50" t="s">
        <v>154</v>
      </c>
    </row>
    <row r="255" spans="1:29" s="50" customFormat="1" x14ac:dyDescent="0.25">
      <c r="A255" s="8">
        <v>2017</v>
      </c>
      <c r="B255" s="5">
        <v>1</v>
      </c>
      <c r="C255" s="103" t="s">
        <v>668</v>
      </c>
      <c r="D255" s="35">
        <v>1</v>
      </c>
      <c r="E255" s="35">
        <v>4</v>
      </c>
      <c r="F255" s="35">
        <v>3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1</v>
      </c>
      <c r="O255" s="35">
        <v>0</v>
      </c>
      <c r="P255" s="35">
        <v>0</v>
      </c>
      <c r="Q255" s="35">
        <v>0</v>
      </c>
      <c r="R255" s="35">
        <v>0</v>
      </c>
      <c r="S255" s="35">
        <v>0</v>
      </c>
      <c r="T255" s="35">
        <v>0</v>
      </c>
      <c r="U255" s="105">
        <f t="shared" si="12"/>
        <v>0</v>
      </c>
      <c r="V255" s="105">
        <f t="shared" si="13"/>
        <v>0.25</v>
      </c>
      <c r="W255" s="105">
        <f t="shared" si="14"/>
        <v>0</v>
      </c>
      <c r="X255" s="105">
        <f t="shared" si="15"/>
        <v>0.25</v>
      </c>
      <c r="Z255" s="5" t="s">
        <v>4</v>
      </c>
      <c r="AA255" s="5" t="s">
        <v>4</v>
      </c>
      <c r="AB255" s="50" t="s">
        <v>96</v>
      </c>
    </row>
    <row r="256" spans="1:29" s="50" customFormat="1" x14ac:dyDescent="0.25">
      <c r="A256" s="8">
        <v>2016</v>
      </c>
      <c r="B256" s="5">
        <v>1</v>
      </c>
      <c r="C256" s="103" t="s">
        <v>642</v>
      </c>
      <c r="D256" s="35">
        <v>1</v>
      </c>
      <c r="E256" s="35">
        <v>4</v>
      </c>
      <c r="F256" s="35">
        <v>3</v>
      </c>
      <c r="G256" s="35">
        <v>1</v>
      </c>
      <c r="H256" s="35">
        <v>1</v>
      </c>
      <c r="I256" s="35">
        <v>1</v>
      </c>
      <c r="J256" s="35">
        <v>0</v>
      </c>
      <c r="K256" s="35">
        <v>0</v>
      </c>
      <c r="L256" s="35">
        <v>0</v>
      </c>
      <c r="M256" s="35">
        <v>1</v>
      </c>
      <c r="N256" s="35">
        <v>1</v>
      </c>
      <c r="O256" s="35">
        <v>1</v>
      </c>
      <c r="P256" s="35">
        <v>0</v>
      </c>
      <c r="Q256" s="35">
        <v>0</v>
      </c>
      <c r="R256" s="35">
        <v>0</v>
      </c>
      <c r="S256" s="35">
        <v>0</v>
      </c>
      <c r="T256" s="35">
        <v>1</v>
      </c>
      <c r="U256" s="105">
        <f t="shared" si="12"/>
        <v>0.33333333333333331</v>
      </c>
      <c r="V256" s="105">
        <f t="shared" si="13"/>
        <v>0.5</v>
      </c>
      <c r="W256" s="105">
        <f t="shared" si="14"/>
        <v>0.33333333333333331</v>
      </c>
      <c r="X256" s="105">
        <f t="shared" si="15"/>
        <v>0.83333333333333326</v>
      </c>
      <c r="Z256" s="5" t="s">
        <v>4</v>
      </c>
      <c r="AA256" s="5" t="s">
        <v>4</v>
      </c>
      <c r="AB256" s="1" t="s">
        <v>751</v>
      </c>
      <c r="AC256" s="1"/>
    </row>
    <row r="257" spans="1:29" s="50" customFormat="1" x14ac:dyDescent="0.25">
      <c r="A257" s="8">
        <v>2016</v>
      </c>
      <c r="B257" s="5">
        <v>1</v>
      </c>
      <c r="C257" s="103" t="s">
        <v>649</v>
      </c>
      <c r="D257" s="35">
        <v>1</v>
      </c>
      <c r="E257" s="35">
        <v>4</v>
      </c>
      <c r="F257" s="35">
        <v>4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  <c r="M257" s="35">
        <v>0</v>
      </c>
      <c r="N257" s="35">
        <v>0</v>
      </c>
      <c r="O257" s="35">
        <v>3</v>
      </c>
      <c r="P257" s="35">
        <v>0</v>
      </c>
      <c r="Q257" s="35">
        <v>0</v>
      </c>
      <c r="R257" s="35">
        <v>0</v>
      </c>
      <c r="S257" s="35">
        <v>0</v>
      </c>
      <c r="T257" s="35">
        <v>0</v>
      </c>
      <c r="U257" s="105">
        <f t="shared" si="12"/>
        <v>0</v>
      </c>
      <c r="V257" s="105">
        <f t="shared" si="13"/>
        <v>0</v>
      </c>
      <c r="W257" s="105">
        <f t="shared" si="14"/>
        <v>0</v>
      </c>
      <c r="X257" s="105">
        <f t="shared" si="15"/>
        <v>0</v>
      </c>
      <c r="Z257" s="5" t="s">
        <v>4</v>
      </c>
      <c r="AA257" s="5" t="s">
        <v>4</v>
      </c>
      <c r="AB257" s="50" t="s">
        <v>119</v>
      </c>
      <c r="AC257" s="50" t="s">
        <v>217</v>
      </c>
    </row>
    <row r="258" spans="1:29" s="50" customFormat="1" x14ac:dyDescent="0.25">
      <c r="A258" s="8">
        <v>2016</v>
      </c>
      <c r="B258" s="5">
        <v>1</v>
      </c>
      <c r="C258" s="103" t="s">
        <v>650</v>
      </c>
      <c r="D258" s="35">
        <v>1</v>
      </c>
      <c r="E258" s="35">
        <v>4</v>
      </c>
      <c r="F258" s="35">
        <v>4</v>
      </c>
      <c r="G258" s="35">
        <v>0</v>
      </c>
      <c r="H258" s="35">
        <v>1</v>
      </c>
      <c r="I258" s="35">
        <v>0</v>
      </c>
      <c r="J258" s="35">
        <v>1</v>
      </c>
      <c r="K258" s="35">
        <v>0</v>
      </c>
      <c r="L258" s="35">
        <v>0</v>
      </c>
      <c r="M258" s="35">
        <v>0</v>
      </c>
      <c r="N258" s="35">
        <v>0</v>
      </c>
      <c r="O258" s="35">
        <v>1</v>
      </c>
      <c r="P258" s="35">
        <v>0</v>
      </c>
      <c r="Q258" s="35">
        <v>0</v>
      </c>
      <c r="R258" s="35">
        <v>0</v>
      </c>
      <c r="S258" s="35">
        <v>0</v>
      </c>
      <c r="T258" s="35">
        <v>2</v>
      </c>
      <c r="U258" s="105">
        <f t="shared" si="12"/>
        <v>0.25</v>
      </c>
      <c r="V258" s="105">
        <f t="shared" si="13"/>
        <v>0.25</v>
      </c>
      <c r="W258" s="105">
        <f t="shared" si="14"/>
        <v>0.5</v>
      </c>
      <c r="X258" s="105">
        <f t="shared" si="15"/>
        <v>0.75</v>
      </c>
      <c r="Z258" s="5" t="s">
        <v>4</v>
      </c>
      <c r="AA258" s="5" t="s">
        <v>4</v>
      </c>
      <c r="AB258" s="50" t="s">
        <v>119</v>
      </c>
      <c r="AC258" s="50" t="s">
        <v>218</v>
      </c>
    </row>
    <row r="259" spans="1:29" s="50" customFormat="1" x14ac:dyDescent="0.25">
      <c r="A259" s="8">
        <v>2015</v>
      </c>
      <c r="B259" s="5">
        <v>1</v>
      </c>
      <c r="C259" s="103" t="s">
        <v>633</v>
      </c>
      <c r="D259" s="35">
        <v>1</v>
      </c>
      <c r="E259" s="35">
        <v>4</v>
      </c>
      <c r="F259" s="35">
        <v>3</v>
      </c>
      <c r="G259" s="35">
        <v>1</v>
      </c>
      <c r="H259" s="35">
        <v>1</v>
      </c>
      <c r="I259" s="35">
        <v>1</v>
      </c>
      <c r="J259" s="35">
        <v>0</v>
      </c>
      <c r="K259" s="35">
        <v>0</v>
      </c>
      <c r="L259" s="35">
        <v>0</v>
      </c>
      <c r="M259" s="35">
        <v>1</v>
      </c>
      <c r="N259" s="35">
        <v>1</v>
      </c>
      <c r="O259" s="35">
        <v>0</v>
      </c>
      <c r="P259" s="35">
        <v>0</v>
      </c>
      <c r="Q259" s="35">
        <v>0</v>
      </c>
      <c r="R259" s="35">
        <v>0</v>
      </c>
      <c r="S259" s="35">
        <v>0</v>
      </c>
      <c r="T259" s="35">
        <v>1</v>
      </c>
      <c r="U259" s="105">
        <f t="shared" si="12"/>
        <v>0.33333333333333331</v>
      </c>
      <c r="V259" s="105">
        <f t="shared" si="13"/>
        <v>0.5</v>
      </c>
      <c r="W259" s="105">
        <f t="shared" si="14"/>
        <v>0.33333333333333331</v>
      </c>
      <c r="X259" s="105">
        <f t="shared" si="15"/>
        <v>0.83333333333333326</v>
      </c>
      <c r="Z259" s="5" t="s">
        <v>4</v>
      </c>
      <c r="AA259" s="5" t="s">
        <v>4</v>
      </c>
      <c r="AB259" s="50" t="s">
        <v>99</v>
      </c>
    </row>
    <row r="260" spans="1:29" s="50" customFormat="1" x14ac:dyDescent="0.25">
      <c r="A260" s="8">
        <v>2015</v>
      </c>
      <c r="B260" s="5">
        <v>1</v>
      </c>
      <c r="C260" s="103" t="s">
        <v>626</v>
      </c>
      <c r="D260" s="35">
        <v>1</v>
      </c>
      <c r="E260" s="35">
        <v>4</v>
      </c>
      <c r="F260" s="35">
        <v>2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  <c r="M260" s="35">
        <v>0</v>
      </c>
      <c r="N260" s="35">
        <v>2</v>
      </c>
      <c r="O260" s="35">
        <v>1</v>
      </c>
      <c r="P260" s="35">
        <v>0</v>
      </c>
      <c r="Q260" s="35">
        <v>0</v>
      </c>
      <c r="R260" s="35">
        <v>0</v>
      </c>
      <c r="S260" s="35">
        <v>0</v>
      </c>
      <c r="T260" s="35">
        <v>0</v>
      </c>
      <c r="U260" s="105">
        <f t="shared" ref="U260:U303" si="16">H260/F260</f>
        <v>0</v>
      </c>
      <c r="V260" s="105">
        <f t="shared" ref="V260:V303" si="17">(H260+N260+R260)/(F260+N260+R260+S260)</f>
        <v>0.5</v>
      </c>
      <c r="W260" s="105">
        <f t="shared" ref="W260:W303" si="18">T260/F260</f>
        <v>0</v>
      </c>
      <c r="X260" s="105">
        <f t="shared" ref="X260:X323" si="19">V260+W260</f>
        <v>0.5</v>
      </c>
      <c r="Z260" s="5" t="s">
        <v>4</v>
      </c>
      <c r="AA260" s="5" t="s">
        <v>4</v>
      </c>
      <c r="AB260" s="50" t="s">
        <v>131</v>
      </c>
    </row>
    <row r="261" spans="1:29" s="50" customFormat="1" x14ac:dyDescent="0.25">
      <c r="A261" s="7">
        <v>2013</v>
      </c>
      <c r="B261" s="5">
        <v>1</v>
      </c>
      <c r="C261" s="103" t="s">
        <v>594</v>
      </c>
      <c r="D261" s="104">
        <v>1</v>
      </c>
      <c r="E261" s="104">
        <v>4</v>
      </c>
      <c r="F261" s="104">
        <v>3</v>
      </c>
      <c r="G261" s="104">
        <v>1</v>
      </c>
      <c r="H261" s="104">
        <v>1</v>
      </c>
      <c r="I261" s="104">
        <v>1</v>
      </c>
      <c r="J261" s="104">
        <v>0</v>
      </c>
      <c r="K261" s="104">
        <v>0</v>
      </c>
      <c r="L261" s="104">
        <v>0</v>
      </c>
      <c r="M261" s="104">
        <v>1</v>
      </c>
      <c r="N261" s="104">
        <v>0</v>
      </c>
      <c r="O261" s="104">
        <v>1</v>
      </c>
      <c r="P261" s="104">
        <v>0</v>
      </c>
      <c r="Q261" s="104">
        <v>0</v>
      </c>
      <c r="R261" s="104">
        <v>0</v>
      </c>
      <c r="S261" s="104">
        <v>1</v>
      </c>
      <c r="T261" s="104">
        <v>1</v>
      </c>
      <c r="U261" s="105">
        <f t="shared" si="16"/>
        <v>0.33333333333333331</v>
      </c>
      <c r="V261" s="105">
        <f t="shared" si="17"/>
        <v>0.25</v>
      </c>
      <c r="W261" s="105">
        <f t="shared" si="18"/>
        <v>0.33333333333333331</v>
      </c>
      <c r="X261" s="105">
        <f t="shared" si="19"/>
        <v>0.58333333333333326</v>
      </c>
      <c r="Z261" s="5" t="s">
        <v>4</v>
      </c>
      <c r="AA261" s="5" t="s">
        <v>4</v>
      </c>
      <c r="AB261" s="50" t="s">
        <v>131</v>
      </c>
      <c r="AC261" s="50" t="s">
        <v>190</v>
      </c>
    </row>
    <row r="262" spans="1:29" s="50" customFormat="1" x14ac:dyDescent="0.25">
      <c r="A262" s="8">
        <v>2010</v>
      </c>
      <c r="B262" s="5">
        <v>1</v>
      </c>
      <c r="C262" s="103" t="s">
        <v>569</v>
      </c>
      <c r="D262" s="35">
        <v>1</v>
      </c>
      <c r="E262" s="35">
        <v>4</v>
      </c>
      <c r="F262" s="35">
        <v>3</v>
      </c>
      <c r="G262" s="35">
        <v>1</v>
      </c>
      <c r="H262" s="35">
        <v>0</v>
      </c>
      <c r="I262" s="35">
        <v>0</v>
      </c>
      <c r="J262" s="35">
        <v>0</v>
      </c>
      <c r="K262" s="35">
        <v>0</v>
      </c>
      <c r="L262" s="35">
        <v>0</v>
      </c>
      <c r="M262" s="35">
        <v>0</v>
      </c>
      <c r="N262" s="35">
        <v>0</v>
      </c>
      <c r="O262" s="35">
        <v>3</v>
      </c>
      <c r="P262" s="35">
        <v>0</v>
      </c>
      <c r="Q262" s="35">
        <v>0</v>
      </c>
      <c r="R262" s="35">
        <v>1</v>
      </c>
      <c r="S262" s="35">
        <v>0</v>
      </c>
      <c r="T262" s="35">
        <v>0</v>
      </c>
      <c r="U262" s="105">
        <f t="shared" si="16"/>
        <v>0</v>
      </c>
      <c r="V262" s="105">
        <f t="shared" si="17"/>
        <v>0.25</v>
      </c>
      <c r="W262" s="105">
        <f t="shared" si="18"/>
        <v>0</v>
      </c>
      <c r="X262" s="105">
        <f t="shared" si="19"/>
        <v>0.25</v>
      </c>
      <c r="Z262" s="5" t="s">
        <v>92</v>
      </c>
      <c r="AA262" s="5" t="s">
        <v>92</v>
      </c>
      <c r="AB262" s="50" t="s">
        <v>177</v>
      </c>
      <c r="AC262" s="50" t="s">
        <v>97</v>
      </c>
    </row>
    <row r="263" spans="1:29" s="50" customFormat="1" x14ac:dyDescent="0.25">
      <c r="A263" s="8">
        <v>2010</v>
      </c>
      <c r="B263" s="5">
        <v>1</v>
      </c>
      <c r="C263" s="103" t="s">
        <v>572</v>
      </c>
      <c r="D263" s="35">
        <v>1</v>
      </c>
      <c r="E263" s="35">
        <v>4</v>
      </c>
      <c r="F263" s="35">
        <v>4</v>
      </c>
      <c r="G263" s="35">
        <v>0</v>
      </c>
      <c r="H263" s="35">
        <v>1</v>
      </c>
      <c r="I263" s="35">
        <v>0</v>
      </c>
      <c r="J263" s="35">
        <v>1</v>
      </c>
      <c r="K263" s="35">
        <v>0</v>
      </c>
      <c r="L263" s="35">
        <v>0</v>
      </c>
      <c r="M263" s="35">
        <v>0</v>
      </c>
      <c r="N263" s="35">
        <v>0</v>
      </c>
      <c r="O263" s="35">
        <v>1</v>
      </c>
      <c r="P263" s="35">
        <v>0</v>
      </c>
      <c r="Q263" s="35">
        <v>0</v>
      </c>
      <c r="R263" s="35">
        <v>0</v>
      </c>
      <c r="S263" s="35">
        <v>0</v>
      </c>
      <c r="T263" s="35">
        <v>2</v>
      </c>
      <c r="U263" s="105">
        <f t="shared" si="16"/>
        <v>0.25</v>
      </c>
      <c r="V263" s="105">
        <f t="shared" si="17"/>
        <v>0.25</v>
      </c>
      <c r="W263" s="105">
        <f t="shared" si="18"/>
        <v>0.5</v>
      </c>
      <c r="X263" s="105">
        <f t="shared" si="19"/>
        <v>0.75</v>
      </c>
      <c r="Z263" s="5" t="s">
        <v>92</v>
      </c>
      <c r="AA263" s="5" t="s">
        <v>92</v>
      </c>
      <c r="AB263" s="50" t="s">
        <v>99</v>
      </c>
    </row>
    <row r="264" spans="1:29" s="50" customFormat="1" x14ac:dyDescent="0.25">
      <c r="A264" s="8">
        <v>2010</v>
      </c>
      <c r="B264" s="5">
        <v>1</v>
      </c>
      <c r="C264" s="103" t="s">
        <v>571</v>
      </c>
      <c r="D264" s="35">
        <v>1</v>
      </c>
      <c r="E264" s="35">
        <v>4</v>
      </c>
      <c r="F264" s="35">
        <v>4</v>
      </c>
      <c r="G264" s="35">
        <v>0</v>
      </c>
      <c r="H264" s="35">
        <v>2</v>
      </c>
      <c r="I264" s="35">
        <v>1</v>
      </c>
      <c r="J264" s="35">
        <v>1</v>
      </c>
      <c r="K264" s="35">
        <v>0</v>
      </c>
      <c r="L264" s="35">
        <v>0</v>
      </c>
      <c r="M264" s="35">
        <v>1</v>
      </c>
      <c r="N264" s="35">
        <v>0</v>
      </c>
      <c r="O264" s="35">
        <v>2</v>
      </c>
      <c r="P264" s="35">
        <v>0</v>
      </c>
      <c r="Q264" s="35">
        <v>0</v>
      </c>
      <c r="R264" s="35">
        <v>0</v>
      </c>
      <c r="S264" s="35">
        <v>0</v>
      </c>
      <c r="T264" s="35">
        <v>3</v>
      </c>
      <c r="U264" s="105">
        <f t="shared" si="16"/>
        <v>0.5</v>
      </c>
      <c r="V264" s="105">
        <f t="shared" si="17"/>
        <v>0.5</v>
      </c>
      <c r="W264" s="105">
        <f t="shared" si="18"/>
        <v>0.75</v>
      </c>
      <c r="X264" s="105">
        <f t="shared" si="19"/>
        <v>1.25</v>
      </c>
      <c r="Z264" s="5" t="s">
        <v>92</v>
      </c>
      <c r="AA264" s="5" t="s">
        <v>92</v>
      </c>
      <c r="AB264" s="50" t="s">
        <v>99</v>
      </c>
      <c r="AC264" s="50" t="s">
        <v>127</v>
      </c>
    </row>
    <row r="265" spans="1:29" s="50" customFormat="1" x14ac:dyDescent="0.25">
      <c r="A265" s="8">
        <v>2009</v>
      </c>
      <c r="B265" s="5">
        <v>1</v>
      </c>
      <c r="C265" s="103" t="s">
        <v>550</v>
      </c>
      <c r="D265" s="35">
        <v>3</v>
      </c>
      <c r="E265" s="35">
        <v>4</v>
      </c>
      <c r="F265" s="35">
        <v>4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5">
        <v>0</v>
      </c>
      <c r="M265" s="35">
        <v>1</v>
      </c>
      <c r="N265" s="35">
        <v>0</v>
      </c>
      <c r="O265" s="35">
        <v>2</v>
      </c>
      <c r="P265" s="35">
        <v>0</v>
      </c>
      <c r="Q265" s="35">
        <v>0</v>
      </c>
      <c r="R265" s="35">
        <v>0</v>
      </c>
      <c r="S265" s="35">
        <v>0</v>
      </c>
      <c r="T265" s="35">
        <v>0</v>
      </c>
      <c r="U265" s="105">
        <f t="shared" si="16"/>
        <v>0</v>
      </c>
      <c r="V265" s="105">
        <f t="shared" si="17"/>
        <v>0</v>
      </c>
      <c r="W265" s="105">
        <f t="shared" si="18"/>
        <v>0</v>
      </c>
      <c r="X265" s="105">
        <f t="shared" si="19"/>
        <v>0</v>
      </c>
      <c r="Z265" s="5" t="s">
        <v>4</v>
      </c>
      <c r="AA265" s="5" t="s">
        <v>4</v>
      </c>
      <c r="AB265" s="50" t="s">
        <v>93</v>
      </c>
    </row>
    <row r="266" spans="1:29" s="50" customFormat="1" x14ac:dyDescent="0.25">
      <c r="A266" s="8">
        <v>2008</v>
      </c>
      <c r="B266" s="5">
        <v>1</v>
      </c>
      <c r="C266" s="103" t="s">
        <v>549</v>
      </c>
      <c r="D266" s="35">
        <v>1</v>
      </c>
      <c r="E266" s="35">
        <v>4</v>
      </c>
      <c r="F266" s="35">
        <v>3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  <c r="M266" s="35">
        <v>0</v>
      </c>
      <c r="N266" s="35">
        <v>0</v>
      </c>
      <c r="O266" s="35">
        <v>3</v>
      </c>
      <c r="P266" s="35">
        <v>0</v>
      </c>
      <c r="Q266" s="35">
        <v>1</v>
      </c>
      <c r="R266" s="35">
        <v>0</v>
      </c>
      <c r="S266" s="35">
        <v>0</v>
      </c>
      <c r="T266" s="35">
        <v>0</v>
      </c>
      <c r="U266" s="105">
        <f t="shared" si="16"/>
        <v>0</v>
      </c>
      <c r="V266" s="105">
        <f t="shared" si="17"/>
        <v>0</v>
      </c>
      <c r="W266" s="105">
        <f t="shared" si="18"/>
        <v>0</v>
      </c>
      <c r="X266" s="105">
        <f t="shared" si="19"/>
        <v>0</v>
      </c>
      <c r="Z266" s="5" t="s">
        <v>4</v>
      </c>
      <c r="AA266" s="5" t="s">
        <v>4</v>
      </c>
      <c r="AB266" s="1" t="s">
        <v>93</v>
      </c>
      <c r="AC266" s="1"/>
    </row>
    <row r="267" spans="1:29" s="50" customFormat="1" x14ac:dyDescent="0.25">
      <c r="A267" s="8">
        <v>2008</v>
      </c>
      <c r="B267" s="5">
        <v>1</v>
      </c>
      <c r="C267" s="103" t="s">
        <v>548</v>
      </c>
      <c r="D267" s="35">
        <v>1</v>
      </c>
      <c r="E267" s="35">
        <v>4</v>
      </c>
      <c r="F267" s="35">
        <v>3</v>
      </c>
      <c r="G267" s="35">
        <v>1</v>
      </c>
      <c r="H267" s="35">
        <v>1</v>
      </c>
      <c r="I267" s="35">
        <v>0</v>
      </c>
      <c r="J267" s="35">
        <v>0</v>
      </c>
      <c r="K267" s="35">
        <v>0</v>
      </c>
      <c r="L267" s="35">
        <v>1</v>
      </c>
      <c r="M267" s="35">
        <v>1</v>
      </c>
      <c r="N267" s="35">
        <v>0</v>
      </c>
      <c r="O267" s="35">
        <v>1</v>
      </c>
      <c r="P267" s="35">
        <v>0</v>
      </c>
      <c r="Q267" s="35">
        <v>1</v>
      </c>
      <c r="R267" s="35">
        <v>0</v>
      </c>
      <c r="S267" s="35">
        <v>0</v>
      </c>
      <c r="T267" s="35">
        <v>4</v>
      </c>
      <c r="U267" s="105">
        <f t="shared" si="16"/>
        <v>0.33333333333333331</v>
      </c>
      <c r="V267" s="105">
        <f t="shared" si="17"/>
        <v>0.33333333333333331</v>
      </c>
      <c r="W267" s="105">
        <f t="shared" si="18"/>
        <v>1.3333333333333333</v>
      </c>
      <c r="X267" s="105">
        <f t="shared" si="19"/>
        <v>1.6666666666666665</v>
      </c>
      <c r="Z267" s="5" t="s">
        <v>92</v>
      </c>
      <c r="AA267" s="5" t="s">
        <v>4</v>
      </c>
      <c r="AB267" s="1" t="s">
        <v>192</v>
      </c>
      <c r="AC267" s="1" t="s">
        <v>101</v>
      </c>
    </row>
    <row r="268" spans="1:29" s="50" customFormat="1" x14ac:dyDescent="0.25">
      <c r="A268" s="8">
        <v>2008</v>
      </c>
      <c r="B268" s="5">
        <v>1</v>
      </c>
      <c r="C268" s="103" t="s">
        <v>547</v>
      </c>
      <c r="D268" s="35">
        <v>1</v>
      </c>
      <c r="E268" s="35">
        <v>4</v>
      </c>
      <c r="F268" s="35">
        <v>1</v>
      </c>
      <c r="G268" s="35">
        <v>2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  <c r="M268" s="35">
        <v>1</v>
      </c>
      <c r="N268" s="35">
        <v>2</v>
      </c>
      <c r="O268" s="35">
        <v>0</v>
      </c>
      <c r="P268" s="35">
        <v>0</v>
      </c>
      <c r="Q268" s="35">
        <v>0</v>
      </c>
      <c r="R268" s="35">
        <v>1</v>
      </c>
      <c r="S268" s="35">
        <v>0</v>
      </c>
      <c r="T268" s="35">
        <v>0</v>
      </c>
      <c r="U268" s="105">
        <f t="shared" si="16"/>
        <v>0</v>
      </c>
      <c r="V268" s="105">
        <f t="shared" si="17"/>
        <v>0.75</v>
      </c>
      <c r="W268" s="105">
        <f t="shared" si="18"/>
        <v>0</v>
      </c>
      <c r="X268" s="105">
        <f t="shared" si="19"/>
        <v>0.75</v>
      </c>
      <c r="Z268" s="5" t="s">
        <v>4</v>
      </c>
      <c r="AA268" s="5" t="s">
        <v>4</v>
      </c>
      <c r="AB268" s="1" t="s">
        <v>748</v>
      </c>
      <c r="AC268" s="1" t="s">
        <v>101</v>
      </c>
    </row>
    <row r="269" spans="1:29" s="50" customFormat="1" x14ac:dyDescent="0.25">
      <c r="A269" s="8">
        <v>2006</v>
      </c>
      <c r="B269" s="5">
        <v>1</v>
      </c>
      <c r="C269" s="103" t="s">
        <v>532</v>
      </c>
      <c r="D269" s="35">
        <v>1</v>
      </c>
      <c r="E269" s="35">
        <v>4</v>
      </c>
      <c r="F269" s="35">
        <v>3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0</v>
      </c>
      <c r="N269" s="35">
        <v>1</v>
      </c>
      <c r="O269" s="35">
        <v>2</v>
      </c>
      <c r="P269" s="35">
        <v>0</v>
      </c>
      <c r="Q269" s="35">
        <v>0</v>
      </c>
      <c r="R269" s="35">
        <v>0</v>
      </c>
      <c r="S269" s="35">
        <v>0</v>
      </c>
      <c r="T269" s="35">
        <v>0</v>
      </c>
      <c r="U269" s="105">
        <f t="shared" si="16"/>
        <v>0</v>
      </c>
      <c r="V269" s="105">
        <f t="shared" si="17"/>
        <v>0.25</v>
      </c>
      <c r="W269" s="105">
        <f t="shared" si="18"/>
        <v>0</v>
      </c>
      <c r="X269" s="105">
        <f t="shared" si="19"/>
        <v>0.25</v>
      </c>
      <c r="Z269" s="5" t="s">
        <v>4</v>
      </c>
      <c r="AA269" s="5" t="s">
        <v>4</v>
      </c>
      <c r="AB269" s="1" t="s">
        <v>138</v>
      </c>
      <c r="AC269" s="1" t="s">
        <v>91</v>
      </c>
    </row>
    <row r="270" spans="1:29" s="50" customFormat="1" x14ac:dyDescent="0.25">
      <c r="A270" s="8">
        <v>2006</v>
      </c>
      <c r="B270" s="5">
        <v>1</v>
      </c>
      <c r="C270" s="103" t="s">
        <v>534</v>
      </c>
      <c r="D270" s="35">
        <v>1</v>
      </c>
      <c r="E270" s="35">
        <v>4</v>
      </c>
      <c r="F270" s="35">
        <v>4</v>
      </c>
      <c r="G270" s="35">
        <v>0</v>
      </c>
      <c r="H270" s="35">
        <v>2</v>
      </c>
      <c r="I270" s="35">
        <v>2</v>
      </c>
      <c r="J270" s="35">
        <v>0</v>
      </c>
      <c r="K270" s="35">
        <v>0</v>
      </c>
      <c r="L270" s="35">
        <v>0</v>
      </c>
      <c r="M270" s="35">
        <v>0</v>
      </c>
      <c r="N270" s="35">
        <v>0</v>
      </c>
      <c r="O270" s="35">
        <v>1</v>
      </c>
      <c r="P270" s="35">
        <v>0</v>
      </c>
      <c r="Q270" s="35">
        <v>0</v>
      </c>
      <c r="R270" s="35">
        <v>0</v>
      </c>
      <c r="S270" s="35">
        <v>0</v>
      </c>
      <c r="T270" s="35">
        <v>2</v>
      </c>
      <c r="U270" s="105">
        <f t="shared" si="16"/>
        <v>0.5</v>
      </c>
      <c r="V270" s="105">
        <f t="shared" si="17"/>
        <v>0.5</v>
      </c>
      <c r="W270" s="105">
        <f t="shared" si="18"/>
        <v>0.5</v>
      </c>
      <c r="X270" s="105">
        <f t="shared" si="19"/>
        <v>1</v>
      </c>
      <c r="Z270" s="5" t="s">
        <v>92</v>
      </c>
      <c r="AA270" s="5" t="s">
        <v>92</v>
      </c>
      <c r="AB270" s="1" t="s">
        <v>110</v>
      </c>
      <c r="AC270" s="1" t="s">
        <v>91</v>
      </c>
    </row>
    <row r="271" spans="1:29" s="50" customFormat="1" x14ac:dyDescent="0.25">
      <c r="A271" s="8">
        <v>2004</v>
      </c>
      <c r="B271" s="5">
        <v>1</v>
      </c>
      <c r="C271" s="103" t="s">
        <v>227</v>
      </c>
      <c r="D271" s="35">
        <v>1</v>
      </c>
      <c r="E271" s="35">
        <v>4</v>
      </c>
      <c r="F271" s="35">
        <v>4</v>
      </c>
      <c r="G271" s="35">
        <v>2</v>
      </c>
      <c r="H271" s="35">
        <v>2</v>
      </c>
      <c r="I271" s="35">
        <v>2</v>
      </c>
      <c r="J271" s="35">
        <v>0</v>
      </c>
      <c r="K271" s="35">
        <v>0</v>
      </c>
      <c r="L271" s="35">
        <v>0</v>
      </c>
      <c r="M271" s="35">
        <v>0</v>
      </c>
      <c r="N271" s="35">
        <v>0</v>
      </c>
      <c r="O271" s="35">
        <v>1</v>
      </c>
      <c r="P271" s="35">
        <v>0</v>
      </c>
      <c r="Q271" s="35">
        <v>0</v>
      </c>
      <c r="R271" s="35">
        <v>0</v>
      </c>
      <c r="S271" s="35">
        <v>0</v>
      </c>
      <c r="T271" s="35">
        <v>2</v>
      </c>
      <c r="U271" s="105">
        <f t="shared" si="16"/>
        <v>0.5</v>
      </c>
      <c r="V271" s="105">
        <f t="shared" si="17"/>
        <v>0.5</v>
      </c>
      <c r="W271" s="105">
        <f t="shared" si="18"/>
        <v>0.5</v>
      </c>
      <c r="X271" s="105">
        <f t="shared" si="19"/>
        <v>1</v>
      </c>
      <c r="Z271" s="5" t="s">
        <v>4</v>
      </c>
      <c r="AA271" s="5" t="s">
        <v>4</v>
      </c>
      <c r="AB271" s="1" t="s">
        <v>93</v>
      </c>
      <c r="AC271" s="1"/>
    </row>
    <row r="272" spans="1:29" s="50" customFormat="1" x14ac:dyDescent="0.25">
      <c r="A272" s="8">
        <v>2004</v>
      </c>
      <c r="B272" s="5">
        <v>1</v>
      </c>
      <c r="C272" s="103" t="s">
        <v>241</v>
      </c>
      <c r="D272" s="35">
        <v>1</v>
      </c>
      <c r="E272" s="35">
        <v>4</v>
      </c>
      <c r="F272" s="35">
        <v>4</v>
      </c>
      <c r="G272" s="35">
        <v>0</v>
      </c>
      <c r="H272" s="35">
        <v>0</v>
      </c>
      <c r="I272" s="35">
        <v>0</v>
      </c>
      <c r="J272" s="35">
        <v>0</v>
      </c>
      <c r="K272" s="35">
        <v>0</v>
      </c>
      <c r="L272" s="35">
        <v>0</v>
      </c>
      <c r="M272" s="35">
        <v>0</v>
      </c>
      <c r="N272" s="35">
        <v>0</v>
      </c>
      <c r="O272" s="35">
        <v>1</v>
      </c>
      <c r="P272" s="35">
        <v>0</v>
      </c>
      <c r="Q272" s="35">
        <v>0</v>
      </c>
      <c r="R272" s="35">
        <v>0</v>
      </c>
      <c r="S272" s="35">
        <v>0</v>
      </c>
      <c r="T272" s="35">
        <v>0</v>
      </c>
      <c r="U272" s="105">
        <f t="shared" si="16"/>
        <v>0</v>
      </c>
      <c r="V272" s="105">
        <f t="shared" si="17"/>
        <v>0</v>
      </c>
      <c r="W272" s="105">
        <f t="shared" si="18"/>
        <v>0</v>
      </c>
      <c r="X272" s="105">
        <f t="shared" si="19"/>
        <v>0</v>
      </c>
      <c r="Z272" s="5" t="s">
        <v>4</v>
      </c>
      <c r="AA272" s="5" t="s">
        <v>4</v>
      </c>
      <c r="AB272" s="1" t="s">
        <v>107</v>
      </c>
      <c r="AC272" s="1"/>
    </row>
    <row r="273" spans="1:29" s="50" customFormat="1" x14ac:dyDescent="0.25">
      <c r="A273" s="8">
        <v>2022</v>
      </c>
      <c r="B273" s="5">
        <v>1</v>
      </c>
      <c r="C273" s="50" t="s">
        <v>495</v>
      </c>
      <c r="D273" s="35">
        <v>1</v>
      </c>
      <c r="E273" s="35">
        <v>3</v>
      </c>
      <c r="F273" s="35">
        <v>3</v>
      </c>
      <c r="G273" s="35">
        <v>0</v>
      </c>
      <c r="H273" s="35">
        <v>1</v>
      </c>
      <c r="I273" s="35">
        <v>1</v>
      </c>
      <c r="J273" s="35">
        <v>0</v>
      </c>
      <c r="K273" s="35">
        <v>0</v>
      </c>
      <c r="L273" s="35">
        <v>0</v>
      </c>
      <c r="M273" s="35">
        <v>0</v>
      </c>
      <c r="N273" s="35">
        <v>0</v>
      </c>
      <c r="O273" s="35">
        <v>0</v>
      </c>
      <c r="P273" s="35">
        <v>0</v>
      </c>
      <c r="Q273" s="35">
        <v>0</v>
      </c>
      <c r="R273" s="35">
        <v>0</v>
      </c>
      <c r="S273" s="35">
        <v>0</v>
      </c>
      <c r="T273" s="35">
        <v>1</v>
      </c>
      <c r="U273" s="105">
        <f t="shared" si="16"/>
        <v>0.33333333333333331</v>
      </c>
      <c r="V273" s="105">
        <f t="shared" si="17"/>
        <v>0.33333333333333331</v>
      </c>
      <c r="W273" s="105">
        <f t="shared" si="18"/>
        <v>0.33333333333333331</v>
      </c>
      <c r="X273" s="105">
        <f t="shared" si="19"/>
        <v>0.66666666666666663</v>
      </c>
      <c r="Z273" s="5" t="s">
        <v>4</v>
      </c>
      <c r="AA273" s="5" t="s">
        <v>4</v>
      </c>
      <c r="AB273" s="1" t="s">
        <v>155</v>
      </c>
      <c r="AC273" s="1" t="s">
        <v>166</v>
      </c>
    </row>
    <row r="274" spans="1:29" s="50" customFormat="1" x14ac:dyDescent="0.25">
      <c r="A274" s="8">
        <v>2022</v>
      </c>
      <c r="B274" s="5">
        <v>1</v>
      </c>
      <c r="C274" s="50" t="s">
        <v>494</v>
      </c>
      <c r="D274" s="35">
        <v>1</v>
      </c>
      <c r="E274" s="35">
        <v>3</v>
      </c>
      <c r="F274" s="35">
        <v>3</v>
      </c>
      <c r="G274" s="35">
        <v>0</v>
      </c>
      <c r="H274" s="35">
        <v>0</v>
      </c>
      <c r="I274" s="35">
        <v>0</v>
      </c>
      <c r="J274" s="35">
        <v>0</v>
      </c>
      <c r="K274" s="35">
        <v>0</v>
      </c>
      <c r="L274" s="35">
        <v>0</v>
      </c>
      <c r="M274" s="35">
        <v>0</v>
      </c>
      <c r="N274" s="35">
        <v>0</v>
      </c>
      <c r="O274" s="35">
        <v>2</v>
      </c>
      <c r="P274" s="35">
        <v>0</v>
      </c>
      <c r="Q274" s="35">
        <v>0</v>
      </c>
      <c r="R274" s="35">
        <v>0</v>
      </c>
      <c r="S274" s="35">
        <v>0</v>
      </c>
      <c r="T274" s="35">
        <v>0</v>
      </c>
      <c r="U274" s="105">
        <f t="shared" si="16"/>
        <v>0</v>
      </c>
      <c r="V274" s="105">
        <f t="shared" si="17"/>
        <v>0</v>
      </c>
      <c r="W274" s="105">
        <f t="shared" si="18"/>
        <v>0</v>
      </c>
      <c r="X274" s="105">
        <f t="shared" si="19"/>
        <v>0</v>
      </c>
      <c r="Z274" s="5" t="s">
        <v>4</v>
      </c>
      <c r="AA274" s="5" t="s">
        <v>4</v>
      </c>
      <c r="AB274" s="1" t="s">
        <v>761</v>
      </c>
      <c r="AC274" s="1" t="s">
        <v>762</v>
      </c>
    </row>
    <row r="275" spans="1:29" s="50" customFormat="1" x14ac:dyDescent="0.25">
      <c r="A275" s="8">
        <v>2017</v>
      </c>
      <c r="B275" s="5">
        <v>1</v>
      </c>
      <c r="C275" s="103" t="s">
        <v>667</v>
      </c>
      <c r="D275" s="35">
        <v>1</v>
      </c>
      <c r="E275" s="35">
        <v>3</v>
      </c>
      <c r="F275" s="35">
        <v>3</v>
      </c>
      <c r="G275" s="35">
        <v>0</v>
      </c>
      <c r="H275" s="35">
        <v>0</v>
      </c>
      <c r="I275" s="35">
        <v>0</v>
      </c>
      <c r="J275" s="35">
        <v>0</v>
      </c>
      <c r="K275" s="35">
        <v>0</v>
      </c>
      <c r="L275" s="35">
        <v>0</v>
      </c>
      <c r="M275" s="35">
        <v>0</v>
      </c>
      <c r="N275" s="35">
        <v>0</v>
      </c>
      <c r="O275" s="35">
        <v>0</v>
      </c>
      <c r="P275" s="35">
        <v>0</v>
      </c>
      <c r="Q275" s="35">
        <v>0</v>
      </c>
      <c r="R275" s="35">
        <v>0</v>
      </c>
      <c r="S275" s="35">
        <v>0</v>
      </c>
      <c r="T275" s="35">
        <v>0</v>
      </c>
      <c r="U275" s="105">
        <f t="shared" si="16"/>
        <v>0</v>
      </c>
      <c r="V275" s="105">
        <f t="shared" si="17"/>
        <v>0</v>
      </c>
      <c r="W275" s="105">
        <f t="shared" si="18"/>
        <v>0</v>
      </c>
      <c r="X275" s="105">
        <f t="shared" si="19"/>
        <v>0</v>
      </c>
      <c r="Z275" s="5" t="s">
        <v>4</v>
      </c>
      <c r="AA275" s="5" t="s">
        <v>4</v>
      </c>
      <c r="AB275" s="50" t="s">
        <v>98</v>
      </c>
      <c r="AC275" s="50" t="s">
        <v>216</v>
      </c>
    </row>
    <row r="276" spans="1:29" s="50" customFormat="1" x14ac:dyDescent="0.25">
      <c r="A276" s="8">
        <v>2016</v>
      </c>
      <c r="B276" s="5">
        <v>1</v>
      </c>
      <c r="C276" s="103" t="s">
        <v>652</v>
      </c>
      <c r="D276" s="35">
        <v>1</v>
      </c>
      <c r="E276" s="35">
        <v>3</v>
      </c>
      <c r="F276" s="35">
        <v>3</v>
      </c>
      <c r="G276" s="35">
        <v>0</v>
      </c>
      <c r="H276" s="35">
        <v>0</v>
      </c>
      <c r="I276" s="35">
        <v>0</v>
      </c>
      <c r="J276" s="35">
        <v>0</v>
      </c>
      <c r="K276" s="35">
        <v>0</v>
      </c>
      <c r="L276" s="35">
        <v>0</v>
      </c>
      <c r="M276" s="35">
        <v>0</v>
      </c>
      <c r="N276" s="35">
        <v>0</v>
      </c>
      <c r="O276" s="35">
        <v>2</v>
      </c>
      <c r="P276" s="35">
        <v>0</v>
      </c>
      <c r="Q276" s="35">
        <v>0</v>
      </c>
      <c r="R276" s="35">
        <v>0</v>
      </c>
      <c r="S276" s="35">
        <v>0</v>
      </c>
      <c r="T276" s="35">
        <v>0</v>
      </c>
      <c r="U276" s="105">
        <f t="shared" si="16"/>
        <v>0</v>
      </c>
      <c r="V276" s="105">
        <f t="shared" si="17"/>
        <v>0</v>
      </c>
      <c r="W276" s="105">
        <f t="shared" si="18"/>
        <v>0</v>
      </c>
      <c r="X276" s="105">
        <f t="shared" si="19"/>
        <v>0</v>
      </c>
      <c r="Z276" s="5" t="s">
        <v>4</v>
      </c>
      <c r="AA276" s="5" t="s">
        <v>4</v>
      </c>
      <c r="AB276" s="50" t="s">
        <v>90</v>
      </c>
    </row>
    <row r="277" spans="1:29" s="50" customFormat="1" x14ac:dyDescent="0.25">
      <c r="A277" s="8">
        <v>2016</v>
      </c>
      <c r="B277" s="5">
        <v>1</v>
      </c>
      <c r="C277" s="103" t="s">
        <v>654</v>
      </c>
      <c r="D277" s="35">
        <v>1</v>
      </c>
      <c r="E277" s="35">
        <v>3</v>
      </c>
      <c r="F277" s="35">
        <v>2</v>
      </c>
      <c r="G277" s="35">
        <v>1</v>
      </c>
      <c r="H277" s="35">
        <v>0</v>
      </c>
      <c r="I277" s="35">
        <v>0</v>
      </c>
      <c r="J277" s="35">
        <v>0</v>
      </c>
      <c r="K277" s="35">
        <v>0</v>
      </c>
      <c r="L277" s="35">
        <v>0</v>
      </c>
      <c r="M277" s="35">
        <v>0</v>
      </c>
      <c r="N277" s="35">
        <v>1</v>
      </c>
      <c r="O277" s="35">
        <v>0</v>
      </c>
      <c r="P277" s="35">
        <v>0</v>
      </c>
      <c r="Q277" s="35">
        <v>0</v>
      </c>
      <c r="R277" s="35">
        <v>0</v>
      </c>
      <c r="S277" s="35">
        <v>0</v>
      </c>
      <c r="T277" s="35">
        <v>0</v>
      </c>
      <c r="U277" s="105">
        <f t="shared" si="16"/>
        <v>0</v>
      </c>
      <c r="V277" s="105">
        <f t="shared" si="17"/>
        <v>0.33333333333333331</v>
      </c>
      <c r="W277" s="105">
        <f t="shared" si="18"/>
        <v>0</v>
      </c>
      <c r="X277" s="105">
        <f t="shared" si="19"/>
        <v>0.33333333333333331</v>
      </c>
      <c r="Z277" s="5" t="s">
        <v>4</v>
      </c>
      <c r="AA277" s="5" t="s">
        <v>4</v>
      </c>
      <c r="AB277" s="50" t="s">
        <v>93</v>
      </c>
    </row>
    <row r="278" spans="1:29" s="50" customFormat="1" x14ac:dyDescent="0.25">
      <c r="A278" s="8">
        <v>2016</v>
      </c>
      <c r="B278" s="5">
        <v>1</v>
      </c>
      <c r="C278" s="103" t="s">
        <v>651</v>
      </c>
      <c r="D278" s="35">
        <v>1</v>
      </c>
      <c r="E278" s="35">
        <v>3</v>
      </c>
      <c r="F278" s="35">
        <v>2</v>
      </c>
      <c r="G278" s="35">
        <v>0</v>
      </c>
      <c r="H278" s="35">
        <v>0</v>
      </c>
      <c r="I278" s="35">
        <v>0</v>
      </c>
      <c r="J278" s="35">
        <v>0</v>
      </c>
      <c r="K278" s="35">
        <v>0</v>
      </c>
      <c r="L278" s="35">
        <v>0</v>
      </c>
      <c r="M278" s="35">
        <v>0</v>
      </c>
      <c r="N278" s="35">
        <v>1</v>
      </c>
      <c r="O278" s="35">
        <v>0</v>
      </c>
      <c r="P278" s="35">
        <v>0</v>
      </c>
      <c r="Q278" s="35">
        <v>0</v>
      </c>
      <c r="R278" s="35">
        <v>0</v>
      </c>
      <c r="S278" s="35">
        <v>0</v>
      </c>
      <c r="T278" s="35">
        <v>0</v>
      </c>
      <c r="U278" s="105">
        <f t="shared" si="16"/>
        <v>0</v>
      </c>
      <c r="V278" s="105">
        <f t="shared" si="17"/>
        <v>0.33333333333333331</v>
      </c>
      <c r="W278" s="105">
        <f t="shared" si="18"/>
        <v>0</v>
      </c>
      <c r="X278" s="105">
        <f t="shared" si="19"/>
        <v>0.33333333333333331</v>
      </c>
      <c r="Z278" s="5" t="s">
        <v>92</v>
      </c>
      <c r="AA278" s="5" t="s">
        <v>92</v>
      </c>
      <c r="AB278" s="50" t="s">
        <v>115</v>
      </c>
      <c r="AC278" s="50" t="s">
        <v>167</v>
      </c>
    </row>
    <row r="279" spans="1:29" s="50" customFormat="1" x14ac:dyDescent="0.25">
      <c r="A279" s="8">
        <v>2015</v>
      </c>
      <c r="B279" s="5">
        <v>1</v>
      </c>
      <c r="C279" s="103" t="s">
        <v>625</v>
      </c>
      <c r="D279" s="35">
        <v>1</v>
      </c>
      <c r="E279" s="35">
        <v>3</v>
      </c>
      <c r="F279" s="35">
        <v>3</v>
      </c>
      <c r="G279" s="35">
        <v>1</v>
      </c>
      <c r="H279" s="35">
        <v>1</v>
      </c>
      <c r="I279" s="35">
        <v>1</v>
      </c>
      <c r="J279" s="35">
        <v>0</v>
      </c>
      <c r="K279" s="35">
        <v>0</v>
      </c>
      <c r="L279" s="35">
        <v>0</v>
      </c>
      <c r="M279" s="35">
        <v>0</v>
      </c>
      <c r="N279" s="35">
        <v>0</v>
      </c>
      <c r="O279" s="35">
        <v>0</v>
      </c>
      <c r="P279" s="35">
        <v>0</v>
      </c>
      <c r="Q279" s="35">
        <v>0</v>
      </c>
      <c r="R279" s="35">
        <v>0</v>
      </c>
      <c r="S279" s="35">
        <v>0</v>
      </c>
      <c r="T279" s="35">
        <v>1</v>
      </c>
      <c r="U279" s="105">
        <f t="shared" si="16"/>
        <v>0.33333333333333331</v>
      </c>
      <c r="V279" s="105">
        <f t="shared" si="17"/>
        <v>0.33333333333333331</v>
      </c>
      <c r="W279" s="105">
        <f t="shared" si="18"/>
        <v>0.33333333333333331</v>
      </c>
      <c r="X279" s="105">
        <f t="shared" si="19"/>
        <v>0.66666666666666663</v>
      </c>
      <c r="Z279" s="5" t="s">
        <v>92</v>
      </c>
      <c r="AA279" s="5" t="s">
        <v>4</v>
      </c>
      <c r="AB279" s="50" t="s">
        <v>178</v>
      </c>
      <c r="AC279" s="50" t="s">
        <v>97</v>
      </c>
    </row>
    <row r="280" spans="1:29" s="50" customFormat="1" x14ac:dyDescent="0.25">
      <c r="A280" s="8">
        <v>2015</v>
      </c>
      <c r="B280" s="5">
        <v>1</v>
      </c>
      <c r="C280" s="103" t="s">
        <v>618</v>
      </c>
      <c r="D280" s="35">
        <v>2</v>
      </c>
      <c r="E280" s="35">
        <v>3</v>
      </c>
      <c r="F280" s="35">
        <v>3</v>
      </c>
      <c r="G280" s="35">
        <v>0</v>
      </c>
      <c r="H280" s="35">
        <v>0</v>
      </c>
      <c r="I280" s="35">
        <v>0</v>
      </c>
      <c r="J280" s="35">
        <v>0</v>
      </c>
      <c r="K280" s="35">
        <v>0</v>
      </c>
      <c r="L280" s="35">
        <v>0</v>
      </c>
      <c r="M280" s="35">
        <v>0</v>
      </c>
      <c r="N280" s="35">
        <v>0</v>
      </c>
      <c r="O280" s="35">
        <v>3</v>
      </c>
      <c r="P280" s="35">
        <v>0</v>
      </c>
      <c r="Q280" s="35">
        <v>0</v>
      </c>
      <c r="R280" s="35">
        <v>0</v>
      </c>
      <c r="S280" s="35">
        <v>0</v>
      </c>
      <c r="T280" s="35">
        <v>0</v>
      </c>
      <c r="U280" s="105">
        <f t="shared" si="16"/>
        <v>0</v>
      </c>
      <c r="V280" s="105">
        <f t="shared" si="17"/>
        <v>0</v>
      </c>
      <c r="W280" s="105">
        <f t="shared" si="18"/>
        <v>0</v>
      </c>
      <c r="X280" s="105">
        <f t="shared" si="19"/>
        <v>0</v>
      </c>
      <c r="Z280" s="5" t="s">
        <v>92</v>
      </c>
      <c r="AA280" s="5" t="s">
        <v>4</v>
      </c>
      <c r="AB280" s="50" t="s">
        <v>98</v>
      </c>
    </row>
    <row r="281" spans="1:29" s="50" customFormat="1" x14ac:dyDescent="0.25">
      <c r="A281" s="8">
        <v>2015</v>
      </c>
      <c r="B281" s="5">
        <v>1</v>
      </c>
      <c r="C281" s="103" t="s">
        <v>619</v>
      </c>
      <c r="D281" s="35">
        <v>2</v>
      </c>
      <c r="E281" s="35">
        <v>3</v>
      </c>
      <c r="F281" s="35">
        <v>3</v>
      </c>
      <c r="G281" s="35">
        <v>0</v>
      </c>
      <c r="H281" s="35">
        <v>2</v>
      </c>
      <c r="I281" s="35">
        <v>1</v>
      </c>
      <c r="J281" s="35">
        <v>1</v>
      </c>
      <c r="K281" s="35">
        <v>0</v>
      </c>
      <c r="L281" s="35">
        <v>0</v>
      </c>
      <c r="M281" s="35">
        <v>0</v>
      </c>
      <c r="N281" s="35">
        <v>0</v>
      </c>
      <c r="O281" s="35">
        <v>1</v>
      </c>
      <c r="P281" s="35">
        <v>0</v>
      </c>
      <c r="Q281" s="35">
        <v>0</v>
      </c>
      <c r="R281" s="35">
        <v>0</v>
      </c>
      <c r="S281" s="35">
        <v>0</v>
      </c>
      <c r="T281" s="35">
        <v>3</v>
      </c>
      <c r="U281" s="105">
        <f t="shared" si="16"/>
        <v>0.66666666666666663</v>
      </c>
      <c r="V281" s="105">
        <f t="shared" si="17"/>
        <v>0.66666666666666663</v>
      </c>
      <c r="W281" s="105">
        <f t="shared" si="18"/>
        <v>1</v>
      </c>
      <c r="X281" s="105">
        <f t="shared" si="19"/>
        <v>1.6666666666666665</v>
      </c>
      <c r="Z281" s="5" t="s">
        <v>4</v>
      </c>
      <c r="AA281" s="5" t="s">
        <v>4</v>
      </c>
      <c r="AB281" s="50" t="s">
        <v>177</v>
      </c>
      <c r="AC281" s="50" t="s">
        <v>97</v>
      </c>
    </row>
    <row r="282" spans="1:29" s="50" customFormat="1" x14ac:dyDescent="0.25">
      <c r="A282" s="8">
        <v>2015</v>
      </c>
      <c r="B282" s="5">
        <v>1</v>
      </c>
      <c r="C282" s="103" t="s">
        <v>624</v>
      </c>
      <c r="D282" s="35">
        <v>1</v>
      </c>
      <c r="E282" s="35">
        <v>3</v>
      </c>
      <c r="F282" s="35">
        <v>3</v>
      </c>
      <c r="G282" s="35">
        <v>1</v>
      </c>
      <c r="H282" s="35">
        <v>0</v>
      </c>
      <c r="I282" s="35">
        <v>0</v>
      </c>
      <c r="J282" s="35">
        <v>0</v>
      </c>
      <c r="K282" s="35">
        <v>0</v>
      </c>
      <c r="L282" s="35">
        <v>0</v>
      </c>
      <c r="M282" s="35">
        <v>0</v>
      </c>
      <c r="N282" s="35">
        <v>0</v>
      </c>
      <c r="O282" s="35">
        <v>0</v>
      </c>
      <c r="P282" s="35">
        <v>0</v>
      </c>
      <c r="Q282" s="35">
        <v>0</v>
      </c>
      <c r="R282" s="35">
        <v>0</v>
      </c>
      <c r="S282" s="35">
        <v>0</v>
      </c>
      <c r="T282" s="35">
        <v>0</v>
      </c>
      <c r="U282" s="105">
        <f t="shared" si="16"/>
        <v>0</v>
      </c>
      <c r="V282" s="105">
        <f t="shared" si="17"/>
        <v>0</v>
      </c>
      <c r="W282" s="105">
        <f t="shared" si="18"/>
        <v>0</v>
      </c>
      <c r="X282" s="105">
        <f t="shared" si="19"/>
        <v>0</v>
      </c>
      <c r="Z282" s="5" t="s">
        <v>4</v>
      </c>
      <c r="AA282" s="5" t="s">
        <v>4</v>
      </c>
      <c r="AB282" s="50" t="s">
        <v>131</v>
      </c>
      <c r="AC282" s="50" t="s">
        <v>109</v>
      </c>
    </row>
    <row r="283" spans="1:29" s="50" customFormat="1" x14ac:dyDescent="0.25">
      <c r="A283" s="8">
        <v>2015</v>
      </c>
      <c r="B283" s="5">
        <v>1</v>
      </c>
      <c r="C283" s="103" t="s">
        <v>631</v>
      </c>
      <c r="D283" s="35">
        <v>1</v>
      </c>
      <c r="E283" s="35">
        <v>3</v>
      </c>
      <c r="F283" s="35">
        <v>3</v>
      </c>
      <c r="G283" s="35">
        <v>0</v>
      </c>
      <c r="H283" s="35">
        <v>1</v>
      </c>
      <c r="I283" s="35">
        <v>0</v>
      </c>
      <c r="J283" s="35">
        <v>1</v>
      </c>
      <c r="K283" s="35">
        <v>0</v>
      </c>
      <c r="L283" s="35">
        <v>0</v>
      </c>
      <c r="M283" s="35">
        <v>1</v>
      </c>
      <c r="N283" s="35">
        <v>0</v>
      </c>
      <c r="O283" s="35">
        <v>0</v>
      </c>
      <c r="P283" s="35">
        <v>0</v>
      </c>
      <c r="Q283" s="35">
        <v>0</v>
      </c>
      <c r="R283" s="35">
        <v>0</v>
      </c>
      <c r="S283" s="35">
        <v>0</v>
      </c>
      <c r="T283" s="35">
        <v>2</v>
      </c>
      <c r="U283" s="105">
        <f t="shared" si="16"/>
        <v>0.33333333333333331</v>
      </c>
      <c r="V283" s="105">
        <f t="shared" si="17"/>
        <v>0.33333333333333331</v>
      </c>
      <c r="W283" s="105">
        <f t="shared" si="18"/>
        <v>0.66666666666666663</v>
      </c>
      <c r="X283" s="105">
        <f t="shared" si="19"/>
        <v>1</v>
      </c>
      <c r="Z283" s="5" t="s">
        <v>92</v>
      </c>
      <c r="AA283" s="5" t="s">
        <v>92</v>
      </c>
      <c r="AB283" s="50" t="s">
        <v>177</v>
      </c>
      <c r="AC283" s="1" t="s">
        <v>752</v>
      </c>
    </row>
    <row r="284" spans="1:29" s="50" customFormat="1" x14ac:dyDescent="0.25">
      <c r="A284" s="8">
        <v>2015</v>
      </c>
      <c r="B284" s="5">
        <v>1</v>
      </c>
      <c r="C284" s="103" t="s">
        <v>627</v>
      </c>
      <c r="D284" s="35">
        <v>1</v>
      </c>
      <c r="E284" s="35">
        <v>3</v>
      </c>
      <c r="F284" s="35">
        <v>3</v>
      </c>
      <c r="G284" s="35">
        <v>0</v>
      </c>
      <c r="H284" s="35">
        <v>1</v>
      </c>
      <c r="I284" s="35">
        <v>1</v>
      </c>
      <c r="J284" s="35">
        <v>0</v>
      </c>
      <c r="K284" s="35">
        <v>0</v>
      </c>
      <c r="L284" s="35">
        <v>0</v>
      </c>
      <c r="M284" s="35">
        <v>0</v>
      </c>
      <c r="N284" s="35">
        <v>0</v>
      </c>
      <c r="O284" s="35">
        <v>0</v>
      </c>
      <c r="P284" s="35">
        <v>0</v>
      </c>
      <c r="Q284" s="35">
        <v>0</v>
      </c>
      <c r="R284" s="35">
        <v>0</v>
      </c>
      <c r="S284" s="35">
        <v>0</v>
      </c>
      <c r="T284" s="35">
        <v>1</v>
      </c>
      <c r="U284" s="105">
        <f t="shared" si="16"/>
        <v>0.33333333333333331</v>
      </c>
      <c r="V284" s="105">
        <f t="shared" si="17"/>
        <v>0.33333333333333331</v>
      </c>
      <c r="W284" s="105">
        <f t="shared" si="18"/>
        <v>0.33333333333333331</v>
      </c>
      <c r="X284" s="105">
        <f t="shared" si="19"/>
        <v>0.66666666666666663</v>
      </c>
      <c r="Z284" s="5" t="s">
        <v>4</v>
      </c>
      <c r="AA284" s="5" t="s">
        <v>4</v>
      </c>
      <c r="AB284" s="50" t="s">
        <v>96</v>
      </c>
      <c r="AC284" s="50" t="s">
        <v>113</v>
      </c>
    </row>
    <row r="285" spans="1:29" s="50" customFormat="1" x14ac:dyDescent="0.25">
      <c r="A285" s="8">
        <v>2010</v>
      </c>
      <c r="B285" s="5">
        <v>1</v>
      </c>
      <c r="C285" s="103" t="s">
        <v>575</v>
      </c>
      <c r="D285" s="35">
        <v>1</v>
      </c>
      <c r="E285" s="35">
        <v>3</v>
      </c>
      <c r="F285" s="35">
        <v>3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  <c r="M285" s="35">
        <v>0</v>
      </c>
      <c r="N285" s="35">
        <v>0</v>
      </c>
      <c r="O285" s="35">
        <v>3</v>
      </c>
      <c r="P285" s="35">
        <v>0</v>
      </c>
      <c r="Q285" s="35">
        <v>0</v>
      </c>
      <c r="R285" s="35">
        <v>0</v>
      </c>
      <c r="S285" s="35">
        <v>0</v>
      </c>
      <c r="T285" s="35">
        <v>0</v>
      </c>
      <c r="U285" s="105">
        <f t="shared" si="16"/>
        <v>0</v>
      </c>
      <c r="V285" s="105">
        <f t="shared" si="17"/>
        <v>0</v>
      </c>
      <c r="W285" s="105">
        <f t="shared" si="18"/>
        <v>0</v>
      </c>
      <c r="X285" s="105">
        <f t="shared" si="19"/>
        <v>0</v>
      </c>
      <c r="Z285" s="5" t="s">
        <v>4</v>
      </c>
      <c r="AA285" s="5" t="s">
        <v>4</v>
      </c>
      <c r="AB285" s="1" t="s">
        <v>170</v>
      </c>
      <c r="AC285" s="1" t="s">
        <v>97</v>
      </c>
    </row>
    <row r="286" spans="1:29" s="50" customFormat="1" x14ac:dyDescent="0.25">
      <c r="A286" s="8">
        <v>2010</v>
      </c>
      <c r="B286" s="5">
        <v>1</v>
      </c>
      <c r="C286" s="103" t="s">
        <v>570</v>
      </c>
      <c r="D286" s="35">
        <v>3</v>
      </c>
      <c r="E286" s="35">
        <v>3</v>
      </c>
      <c r="F286" s="35">
        <v>3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  <c r="M286" s="35">
        <v>0</v>
      </c>
      <c r="N286" s="35">
        <v>0</v>
      </c>
      <c r="O286" s="35">
        <v>0</v>
      </c>
      <c r="P286" s="35">
        <v>0</v>
      </c>
      <c r="Q286" s="35">
        <v>0</v>
      </c>
      <c r="R286" s="35">
        <v>0</v>
      </c>
      <c r="S286" s="35">
        <v>0</v>
      </c>
      <c r="T286" s="35">
        <v>0</v>
      </c>
      <c r="U286" s="105">
        <f t="shared" si="16"/>
        <v>0</v>
      </c>
      <c r="V286" s="105">
        <f t="shared" si="17"/>
        <v>0</v>
      </c>
      <c r="W286" s="105">
        <f t="shared" si="18"/>
        <v>0</v>
      </c>
      <c r="X286" s="105">
        <f t="shared" si="19"/>
        <v>0</v>
      </c>
      <c r="Z286" s="5" t="s">
        <v>4</v>
      </c>
      <c r="AA286" s="5" t="s">
        <v>4</v>
      </c>
      <c r="AB286" s="1" t="s">
        <v>93</v>
      </c>
      <c r="AC286" s="1"/>
    </row>
    <row r="287" spans="1:29" s="50" customFormat="1" x14ac:dyDescent="0.25">
      <c r="A287" s="8">
        <v>2010</v>
      </c>
      <c r="B287" s="5">
        <v>1</v>
      </c>
      <c r="C287" s="103" t="s">
        <v>576</v>
      </c>
      <c r="D287" s="35">
        <v>1</v>
      </c>
      <c r="E287" s="35">
        <v>3</v>
      </c>
      <c r="F287" s="35">
        <v>2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  <c r="M287" s="35">
        <v>0</v>
      </c>
      <c r="N287" s="35">
        <v>1</v>
      </c>
      <c r="O287" s="35">
        <v>1</v>
      </c>
      <c r="P287" s="35">
        <v>0</v>
      </c>
      <c r="Q287" s="35">
        <v>0</v>
      </c>
      <c r="R287" s="35">
        <v>0</v>
      </c>
      <c r="S287" s="35">
        <v>0</v>
      </c>
      <c r="T287" s="35">
        <v>0</v>
      </c>
      <c r="U287" s="105">
        <f t="shared" si="16"/>
        <v>0</v>
      </c>
      <c r="V287" s="105">
        <f t="shared" si="17"/>
        <v>0.33333333333333331</v>
      </c>
      <c r="W287" s="105">
        <f t="shared" si="18"/>
        <v>0</v>
      </c>
      <c r="X287" s="105">
        <f t="shared" si="19"/>
        <v>0.33333333333333331</v>
      </c>
      <c r="Z287" s="5" t="s">
        <v>4</v>
      </c>
      <c r="AA287" s="5" t="s">
        <v>4</v>
      </c>
      <c r="AB287" s="50" t="s">
        <v>93</v>
      </c>
    </row>
    <row r="288" spans="1:29" s="50" customFormat="1" x14ac:dyDescent="0.25">
      <c r="A288" s="8">
        <v>2010</v>
      </c>
      <c r="B288" s="5">
        <v>1</v>
      </c>
      <c r="C288" s="103" t="s">
        <v>577</v>
      </c>
      <c r="D288" s="35">
        <v>1</v>
      </c>
      <c r="E288" s="35">
        <v>3</v>
      </c>
      <c r="F288" s="35">
        <v>3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  <c r="M288" s="35">
        <v>0</v>
      </c>
      <c r="N288" s="35">
        <v>0</v>
      </c>
      <c r="O288" s="35">
        <v>1</v>
      </c>
      <c r="P288" s="35">
        <v>0</v>
      </c>
      <c r="Q288" s="35">
        <v>0</v>
      </c>
      <c r="R288" s="35">
        <v>0</v>
      </c>
      <c r="S288" s="35">
        <v>0</v>
      </c>
      <c r="T288" s="35">
        <v>0</v>
      </c>
      <c r="U288" s="105">
        <f t="shared" si="16"/>
        <v>0</v>
      </c>
      <c r="V288" s="105">
        <f t="shared" si="17"/>
        <v>0</v>
      </c>
      <c r="W288" s="105">
        <f t="shared" si="18"/>
        <v>0</v>
      </c>
      <c r="X288" s="105">
        <f t="shared" si="19"/>
        <v>0</v>
      </c>
      <c r="Z288" s="5" t="s">
        <v>4</v>
      </c>
      <c r="AA288" s="5" t="s">
        <v>4</v>
      </c>
      <c r="AB288" s="1" t="s">
        <v>114</v>
      </c>
      <c r="AC288" s="1" t="s">
        <v>101</v>
      </c>
    </row>
    <row r="289" spans="1:29" s="50" customFormat="1" x14ac:dyDescent="0.25">
      <c r="A289" s="8">
        <v>2009</v>
      </c>
      <c r="B289" s="5">
        <v>1</v>
      </c>
      <c r="C289" s="103" t="s">
        <v>553</v>
      </c>
      <c r="D289" s="35">
        <v>1</v>
      </c>
      <c r="E289" s="35">
        <v>3</v>
      </c>
      <c r="F289" s="35">
        <v>3</v>
      </c>
      <c r="G289" s="35">
        <v>0</v>
      </c>
      <c r="H289" s="35">
        <v>1</v>
      </c>
      <c r="I289" s="35">
        <v>1</v>
      </c>
      <c r="J289" s="35">
        <v>0</v>
      </c>
      <c r="K289" s="35">
        <v>0</v>
      </c>
      <c r="L289" s="35">
        <v>0</v>
      </c>
      <c r="M289" s="35">
        <v>2</v>
      </c>
      <c r="N289" s="35">
        <v>0</v>
      </c>
      <c r="O289" s="35">
        <v>0</v>
      </c>
      <c r="P289" s="35">
        <v>0</v>
      </c>
      <c r="Q289" s="35">
        <v>0</v>
      </c>
      <c r="R289" s="35">
        <v>0</v>
      </c>
      <c r="S289" s="35">
        <v>0</v>
      </c>
      <c r="T289" s="35">
        <v>1</v>
      </c>
      <c r="U289" s="105">
        <f t="shared" si="16"/>
        <v>0.33333333333333331</v>
      </c>
      <c r="V289" s="105">
        <f t="shared" si="17"/>
        <v>0.33333333333333331</v>
      </c>
      <c r="W289" s="105">
        <f t="shared" si="18"/>
        <v>0.33333333333333331</v>
      </c>
      <c r="X289" s="105">
        <f t="shared" si="19"/>
        <v>0.66666666666666663</v>
      </c>
      <c r="Z289" s="5" t="s">
        <v>4</v>
      </c>
      <c r="AA289" s="5" t="s">
        <v>4</v>
      </c>
    </row>
    <row r="290" spans="1:29" s="50" customFormat="1" x14ac:dyDescent="0.25">
      <c r="A290" s="8">
        <v>2007</v>
      </c>
      <c r="B290" s="5">
        <v>1</v>
      </c>
      <c r="C290" s="103" t="s">
        <v>542</v>
      </c>
      <c r="D290" s="35">
        <v>1</v>
      </c>
      <c r="E290" s="35">
        <v>3</v>
      </c>
      <c r="F290" s="35">
        <v>3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5">
        <v>0</v>
      </c>
      <c r="M290" s="35">
        <v>0</v>
      </c>
      <c r="N290" s="35">
        <v>0</v>
      </c>
      <c r="O290" s="35">
        <v>0</v>
      </c>
      <c r="P290" s="35">
        <v>0</v>
      </c>
      <c r="Q290" s="35">
        <v>0</v>
      </c>
      <c r="R290" s="35">
        <v>0</v>
      </c>
      <c r="S290" s="35">
        <v>0</v>
      </c>
      <c r="T290" s="35">
        <v>0</v>
      </c>
      <c r="U290" s="105">
        <f t="shared" si="16"/>
        <v>0</v>
      </c>
      <c r="V290" s="105">
        <f t="shared" si="17"/>
        <v>0</v>
      </c>
      <c r="W290" s="105">
        <f t="shared" si="18"/>
        <v>0</v>
      </c>
      <c r="X290" s="105">
        <f t="shared" si="19"/>
        <v>0</v>
      </c>
      <c r="Z290" s="5" t="s">
        <v>4</v>
      </c>
      <c r="AA290" s="5" t="s">
        <v>4</v>
      </c>
      <c r="AB290" s="1" t="s">
        <v>183</v>
      </c>
      <c r="AC290" s="1" t="s">
        <v>126</v>
      </c>
    </row>
    <row r="291" spans="1:29" s="50" customFormat="1" x14ac:dyDescent="0.25">
      <c r="A291" s="8">
        <v>2006</v>
      </c>
      <c r="B291" s="5">
        <v>1</v>
      </c>
      <c r="C291" s="103" t="s">
        <v>536</v>
      </c>
      <c r="D291" s="35">
        <v>1</v>
      </c>
      <c r="E291" s="35">
        <v>3</v>
      </c>
      <c r="F291" s="35">
        <v>3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  <c r="M291" s="35">
        <v>0</v>
      </c>
      <c r="N291" s="35">
        <v>0</v>
      </c>
      <c r="O291" s="35">
        <v>0</v>
      </c>
      <c r="P291" s="35">
        <v>0</v>
      </c>
      <c r="Q291" s="35">
        <v>0</v>
      </c>
      <c r="R291" s="35">
        <v>0</v>
      </c>
      <c r="S291" s="35">
        <v>0</v>
      </c>
      <c r="T291" s="35">
        <v>0</v>
      </c>
      <c r="U291" s="105">
        <f t="shared" si="16"/>
        <v>0</v>
      </c>
      <c r="V291" s="105">
        <f t="shared" si="17"/>
        <v>0</v>
      </c>
      <c r="W291" s="105">
        <f t="shared" si="18"/>
        <v>0</v>
      </c>
      <c r="X291" s="105">
        <f t="shared" si="19"/>
        <v>0</v>
      </c>
      <c r="Z291" s="5" t="s">
        <v>92</v>
      </c>
      <c r="AA291" s="5" t="s">
        <v>4</v>
      </c>
      <c r="AB291" s="1" t="s">
        <v>99</v>
      </c>
      <c r="AC291" s="1" t="s">
        <v>133</v>
      </c>
    </row>
    <row r="292" spans="1:29" s="50" customFormat="1" x14ac:dyDescent="0.25">
      <c r="A292" s="8">
        <v>2005</v>
      </c>
      <c r="B292" s="5">
        <v>1</v>
      </c>
      <c r="C292" s="103" t="s">
        <v>523</v>
      </c>
      <c r="D292" s="35">
        <v>1</v>
      </c>
      <c r="E292" s="35">
        <v>3</v>
      </c>
      <c r="F292" s="35">
        <v>3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  <c r="M292" s="35">
        <v>0</v>
      </c>
      <c r="N292" s="35">
        <v>0</v>
      </c>
      <c r="O292" s="35">
        <v>0</v>
      </c>
      <c r="P292" s="35">
        <v>0</v>
      </c>
      <c r="Q292" s="35">
        <v>0</v>
      </c>
      <c r="R292" s="35">
        <v>0</v>
      </c>
      <c r="S292" s="35">
        <v>0</v>
      </c>
      <c r="T292" s="35">
        <v>0</v>
      </c>
      <c r="U292" s="105">
        <f t="shared" si="16"/>
        <v>0</v>
      </c>
      <c r="V292" s="105">
        <f t="shared" si="17"/>
        <v>0</v>
      </c>
      <c r="W292" s="105">
        <f t="shared" si="18"/>
        <v>0</v>
      </c>
      <c r="X292" s="105">
        <f t="shared" si="19"/>
        <v>0</v>
      </c>
      <c r="Z292" s="5" t="s">
        <v>4</v>
      </c>
      <c r="AA292" s="5" t="s">
        <v>4</v>
      </c>
      <c r="AB292" s="1" t="s">
        <v>93</v>
      </c>
      <c r="AC292" s="1"/>
    </row>
    <row r="293" spans="1:29" s="50" customFormat="1" x14ac:dyDescent="0.25">
      <c r="A293" s="8">
        <v>2023</v>
      </c>
      <c r="B293" s="5">
        <v>1</v>
      </c>
      <c r="C293" s="1" t="s">
        <v>802</v>
      </c>
      <c r="D293" s="35">
        <v>1</v>
      </c>
      <c r="E293" s="35">
        <v>2</v>
      </c>
      <c r="F293" s="35">
        <v>1</v>
      </c>
      <c r="G293" s="35">
        <v>0</v>
      </c>
      <c r="H293" s="35">
        <v>1</v>
      </c>
      <c r="I293" s="35">
        <v>1</v>
      </c>
      <c r="J293" s="35">
        <v>0</v>
      </c>
      <c r="K293" s="35">
        <v>0</v>
      </c>
      <c r="L293" s="35">
        <v>0</v>
      </c>
      <c r="M293" s="35">
        <v>1</v>
      </c>
      <c r="N293" s="35">
        <v>1</v>
      </c>
      <c r="O293" s="35">
        <v>0</v>
      </c>
      <c r="P293" s="35">
        <v>0</v>
      </c>
      <c r="Q293" s="35">
        <v>0</v>
      </c>
      <c r="R293" s="35">
        <v>0</v>
      </c>
      <c r="S293" s="35">
        <v>0</v>
      </c>
      <c r="T293" s="35">
        <v>1</v>
      </c>
      <c r="U293" s="105">
        <f t="shared" si="16"/>
        <v>1</v>
      </c>
      <c r="V293" s="105">
        <f t="shared" si="17"/>
        <v>1</v>
      </c>
      <c r="W293" s="105">
        <f t="shared" si="18"/>
        <v>1</v>
      </c>
      <c r="X293" s="105">
        <f t="shared" si="19"/>
        <v>2</v>
      </c>
      <c r="Z293" s="5" t="s">
        <v>92</v>
      </c>
      <c r="AA293" s="5" t="s">
        <v>92</v>
      </c>
      <c r="AB293" s="1" t="s">
        <v>121</v>
      </c>
      <c r="AC293" s="1" t="s">
        <v>265</v>
      </c>
    </row>
    <row r="294" spans="1:29" s="50" customFormat="1" x14ac:dyDescent="0.25">
      <c r="A294" s="8">
        <v>2023</v>
      </c>
      <c r="B294" s="5">
        <v>1</v>
      </c>
      <c r="C294" s="1" t="s">
        <v>803</v>
      </c>
      <c r="D294" s="35">
        <v>1</v>
      </c>
      <c r="E294" s="35">
        <v>2</v>
      </c>
      <c r="F294" s="35">
        <v>2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  <c r="M294" s="35">
        <v>0</v>
      </c>
      <c r="N294" s="35">
        <v>0</v>
      </c>
      <c r="O294" s="35">
        <v>1</v>
      </c>
      <c r="P294" s="35">
        <v>0</v>
      </c>
      <c r="Q294" s="35">
        <v>0</v>
      </c>
      <c r="R294" s="35">
        <v>0</v>
      </c>
      <c r="S294" s="35">
        <v>0</v>
      </c>
      <c r="T294" s="35">
        <v>0</v>
      </c>
      <c r="U294" s="105">
        <f t="shared" si="16"/>
        <v>0</v>
      </c>
      <c r="V294" s="105">
        <f t="shared" si="17"/>
        <v>0</v>
      </c>
      <c r="W294" s="105">
        <f t="shared" si="18"/>
        <v>0</v>
      </c>
      <c r="X294" s="105">
        <f t="shared" si="19"/>
        <v>0</v>
      </c>
      <c r="Z294" s="5" t="s">
        <v>4</v>
      </c>
      <c r="AA294" s="5" t="s">
        <v>4</v>
      </c>
      <c r="AB294" s="1" t="s">
        <v>121</v>
      </c>
      <c r="AC294" s="1"/>
    </row>
    <row r="295" spans="1:29" s="50" customFormat="1" x14ac:dyDescent="0.25">
      <c r="A295" s="8">
        <v>2016</v>
      </c>
      <c r="B295" s="5">
        <v>1</v>
      </c>
      <c r="C295" s="103" t="s">
        <v>643</v>
      </c>
      <c r="D295" s="35">
        <v>1</v>
      </c>
      <c r="E295" s="35">
        <v>2</v>
      </c>
      <c r="F295" s="35">
        <v>2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  <c r="M295" s="35">
        <v>0</v>
      </c>
      <c r="N295" s="35">
        <v>0</v>
      </c>
      <c r="O295" s="35">
        <v>2</v>
      </c>
      <c r="P295" s="35">
        <v>0</v>
      </c>
      <c r="Q295" s="35">
        <v>0</v>
      </c>
      <c r="R295" s="35">
        <v>0</v>
      </c>
      <c r="S295" s="35">
        <v>0</v>
      </c>
      <c r="T295" s="35">
        <v>0</v>
      </c>
      <c r="U295" s="105">
        <f t="shared" si="16"/>
        <v>0</v>
      </c>
      <c r="V295" s="105">
        <f t="shared" si="17"/>
        <v>0</v>
      </c>
      <c r="W295" s="105">
        <f t="shared" si="18"/>
        <v>0</v>
      </c>
      <c r="X295" s="105">
        <f t="shared" si="19"/>
        <v>0</v>
      </c>
      <c r="Z295" s="5" t="s">
        <v>92</v>
      </c>
      <c r="AA295" s="5" t="s">
        <v>92</v>
      </c>
      <c r="AB295" s="1" t="s">
        <v>119</v>
      </c>
      <c r="AC295" s="1"/>
    </row>
    <row r="296" spans="1:29" s="50" customFormat="1" x14ac:dyDescent="0.25">
      <c r="A296" s="8">
        <v>2015</v>
      </c>
      <c r="B296" s="5">
        <v>1</v>
      </c>
      <c r="C296" s="103" t="s">
        <v>630</v>
      </c>
      <c r="D296" s="35">
        <v>1</v>
      </c>
      <c r="E296" s="35">
        <v>2</v>
      </c>
      <c r="F296" s="35">
        <v>2</v>
      </c>
      <c r="G296" s="35">
        <v>1</v>
      </c>
      <c r="H296" s="35">
        <v>1</v>
      </c>
      <c r="I296" s="35">
        <v>1</v>
      </c>
      <c r="J296" s="35">
        <v>0</v>
      </c>
      <c r="K296" s="35">
        <v>0</v>
      </c>
      <c r="L296" s="35">
        <v>0</v>
      </c>
      <c r="M296" s="35">
        <v>0</v>
      </c>
      <c r="N296" s="35">
        <v>0</v>
      </c>
      <c r="O296" s="35">
        <v>1</v>
      </c>
      <c r="P296" s="35">
        <v>0</v>
      </c>
      <c r="Q296" s="35">
        <v>0</v>
      </c>
      <c r="R296" s="35">
        <v>0</v>
      </c>
      <c r="S296" s="35">
        <v>0</v>
      </c>
      <c r="T296" s="35">
        <v>1</v>
      </c>
      <c r="U296" s="105">
        <f t="shared" si="16"/>
        <v>0.5</v>
      </c>
      <c r="V296" s="105">
        <f t="shared" si="17"/>
        <v>0.5</v>
      </c>
      <c r="W296" s="105">
        <f t="shared" si="18"/>
        <v>0.5</v>
      </c>
      <c r="X296" s="105">
        <f t="shared" si="19"/>
        <v>1</v>
      </c>
      <c r="Z296" s="5" t="s">
        <v>4</v>
      </c>
      <c r="AA296" s="5" t="s">
        <v>4</v>
      </c>
      <c r="AB296" s="50" t="s">
        <v>187</v>
      </c>
      <c r="AC296" s="50" t="s">
        <v>766</v>
      </c>
    </row>
    <row r="297" spans="1:29" s="50" customFormat="1" x14ac:dyDescent="0.25">
      <c r="A297" s="8">
        <v>2015</v>
      </c>
      <c r="B297" s="5">
        <v>1</v>
      </c>
      <c r="C297" s="103" t="s">
        <v>629</v>
      </c>
      <c r="D297" s="35">
        <v>1</v>
      </c>
      <c r="E297" s="35">
        <v>2</v>
      </c>
      <c r="F297" s="35">
        <v>2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  <c r="M297" s="35">
        <v>0</v>
      </c>
      <c r="N297" s="35">
        <v>0</v>
      </c>
      <c r="O297" s="35">
        <v>0</v>
      </c>
      <c r="P297" s="35">
        <v>0</v>
      </c>
      <c r="Q297" s="35">
        <v>0</v>
      </c>
      <c r="R297" s="35">
        <v>0</v>
      </c>
      <c r="S297" s="35">
        <v>0</v>
      </c>
      <c r="T297" s="35">
        <v>0</v>
      </c>
      <c r="U297" s="105">
        <f t="shared" si="16"/>
        <v>0</v>
      </c>
      <c r="V297" s="105">
        <f t="shared" si="17"/>
        <v>0</v>
      </c>
      <c r="W297" s="105">
        <f t="shared" si="18"/>
        <v>0</v>
      </c>
      <c r="X297" s="105">
        <f t="shared" si="19"/>
        <v>0</v>
      </c>
      <c r="Z297" s="5" t="s">
        <v>4</v>
      </c>
      <c r="AA297" s="5" t="s">
        <v>4</v>
      </c>
      <c r="AB297" s="50" t="s">
        <v>164</v>
      </c>
      <c r="AC297" s="50" t="s">
        <v>102</v>
      </c>
    </row>
    <row r="298" spans="1:29" s="50" customFormat="1" x14ac:dyDescent="0.25">
      <c r="A298" s="8">
        <v>2015</v>
      </c>
      <c r="B298" s="5">
        <v>1</v>
      </c>
      <c r="C298" s="103" t="s">
        <v>623</v>
      </c>
      <c r="D298" s="35">
        <v>1</v>
      </c>
      <c r="E298" s="35">
        <v>2</v>
      </c>
      <c r="F298" s="35">
        <v>1</v>
      </c>
      <c r="G298" s="35">
        <v>1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  <c r="M298" s="35">
        <v>1</v>
      </c>
      <c r="N298" s="35">
        <v>1</v>
      </c>
      <c r="O298" s="35">
        <v>1</v>
      </c>
      <c r="P298" s="35">
        <v>0</v>
      </c>
      <c r="Q298" s="35">
        <v>0</v>
      </c>
      <c r="R298" s="35">
        <v>0</v>
      </c>
      <c r="S298" s="35">
        <v>0</v>
      </c>
      <c r="T298" s="35">
        <v>0</v>
      </c>
      <c r="U298" s="105">
        <f t="shared" si="16"/>
        <v>0</v>
      </c>
      <c r="V298" s="105">
        <f t="shared" si="17"/>
        <v>0.5</v>
      </c>
      <c r="W298" s="105">
        <f t="shared" si="18"/>
        <v>0</v>
      </c>
      <c r="X298" s="105">
        <f t="shared" si="19"/>
        <v>0.5</v>
      </c>
      <c r="Z298" s="5" t="s">
        <v>4</v>
      </c>
      <c r="AA298" s="5" t="s">
        <v>4</v>
      </c>
      <c r="AB298" s="50" t="s">
        <v>90</v>
      </c>
    </row>
    <row r="299" spans="1:29" s="50" customFormat="1" x14ac:dyDescent="0.25">
      <c r="A299" s="8">
        <v>2009</v>
      </c>
      <c r="B299" s="5">
        <v>1</v>
      </c>
      <c r="C299" s="103" t="s">
        <v>552</v>
      </c>
      <c r="D299" s="35">
        <v>1</v>
      </c>
      <c r="E299" s="35">
        <v>2</v>
      </c>
      <c r="F299" s="35">
        <v>2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  <c r="M299" s="35">
        <v>0</v>
      </c>
      <c r="N299" s="35">
        <v>0</v>
      </c>
      <c r="O299" s="35">
        <v>0</v>
      </c>
      <c r="P299" s="35">
        <v>0</v>
      </c>
      <c r="Q299" s="35">
        <v>0</v>
      </c>
      <c r="R299" s="35">
        <v>0</v>
      </c>
      <c r="S299" s="35">
        <v>0</v>
      </c>
      <c r="T299" s="35">
        <v>0</v>
      </c>
      <c r="U299" s="105">
        <f t="shared" si="16"/>
        <v>0</v>
      </c>
      <c r="V299" s="105">
        <f t="shared" si="17"/>
        <v>0</v>
      </c>
      <c r="W299" s="105">
        <f t="shared" si="18"/>
        <v>0</v>
      </c>
      <c r="X299" s="105">
        <f t="shared" si="19"/>
        <v>0</v>
      </c>
      <c r="Z299" s="5" t="s">
        <v>4</v>
      </c>
      <c r="AA299" s="5" t="s">
        <v>4</v>
      </c>
      <c r="AB299" s="50" t="s">
        <v>90</v>
      </c>
    </row>
    <row r="300" spans="1:29" s="50" customFormat="1" x14ac:dyDescent="0.25">
      <c r="A300" s="8">
        <v>2007</v>
      </c>
      <c r="B300" s="5">
        <v>1</v>
      </c>
      <c r="C300" s="103" t="s">
        <v>541</v>
      </c>
      <c r="D300" s="35">
        <v>2</v>
      </c>
      <c r="E300" s="35">
        <v>2</v>
      </c>
      <c r="F300" s="35">
        <v>2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35">
        <v>0</v>
      </c>
      <c r="N300" s="35">
        <v>0</v>
      </c>
      <c r="O300" s="35">
        <v>2</v>
      </c>
      <c r="P300" s="35">
        <v>0</v>
      </c>
      <c r="Q300" s="35">
        <v>0</v>
      </c>
      <c r="R300" s="35">
        <v>0</v>
      </c>
      <c r="S300" s="35">
        <v>0</v>
      </c>
      <c r="T300" s="35">
        <v>0</v>
      </c>
      <c r="U300" s="105">
        <f t="shared" si="16"/>
        <v>0</v>
      </c>
      <c r="V300" s="105">
        <f t="shared" si="17"/>
        <v>0</v>
      </c>
      <c r="W300" s="105">
        <f t="shared" si="18"/>
        <v>0</v>
      </c>
      <c r="X300" s="105">
        <f t="shared" si="19"/>
        <v>0</v>
      </c>
      <c r="Z300" s="5" t="s">
        <v>4</v>
      </c>
      <c r="AA300" s="5" t="s">
        <v>4</v>
      </c>
      <c r="AB300" s="1" t="s">
        <v>261</v>
      </c>
      <c r="AC300" s="1" t="s">
        <v>91</v>
      </c>
    </row>
    <row r="301" spans="1:29" s="50" customFormat="1" x14ac:dyDescent="0.25">
      <c r="A301" s="8">
        <v>2023</v>
      </c>
      <c r="B301" s="5">
        <v>1</v>
      </c>
      <c r="C301" s="1" t="s">
        <v>774</v>
      </c>
      <c r="D301" s="35">
        <v>1</v>
      </c>
      <c r="E301" s="35">
        <v>1</v>
      </c>
      <c r="F301" s="35">
        <v>1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  <c r="M301" s="35">
        <v>0</v>
      </c>
      <c r="N301" s="35">
        <v>0</v>
      </c>
      <c r="O301" s="35">
        <v>0</v>
      </c>
      <c r="P301" s="35">
        <v>0</v>
      </c>
      <c r="Q301" s="35">
        <v>0</v>
      </c>
      <c r="R301" s="35">
        <v>0</v>
      </c>
      <c r="S301" s="35">
        <v>0</v>
      </c>
      <c r="T301" s="35">
        <v>0</v>
      </c>
      <c r="U301" s="105">
        <f t="shared" si="16"/>
        <v>0</v>
      </c>
      <c r="V301" s="105">
        <f t="shared" si="17"/>
        <v>0</v>
      </c>
      <c r="W301" s="105">
        <f t="shared" si="18"/>
        <v>0</v>
      </c>
      <c r="X301" s="105">
        <f t="shared" si="19"/>
        <v>0</v>
      </c>
      <c r="Z301" s="5" t="s">
        <v>4</v>
      </c>
      <c r="AA301" s="5" t="s">
        <v>4</v>
      </c>
      <c r="AB301" s="1" t="s">
        <v>93</v>
      </c>
    </row>
    <row r="302" spans="1:29" s="50" customFormat="1" x14ac:dyDescent="0.25">
      <c r="A302" s="8">
        <v>2014</v>
      </c>
      <c r="B302" s="5">
        <v>1</v>
      </c>
      <c r="C302" s="103" t="s">
        <v>600</v>
      </c>
      <c r="D302" s="35">
        <v>1</v>
      </c>
      <c r="E302" s="35">
        <v>1</v>
      </c>
      <c r="F302" s="35">
        <v>1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  <c r="M302" s="35">
        <v>0</v>
      </c>
      <c r="N302" s="35">
        <v>0</v>
      </c>
      <c r="O302" s="35">
        <v>1</v>
      </c>
      <c r="P302" s="35">
        <v>0</v>
      </c>
      <c r="Q302" s="35">
        <v>0</v>
      </c>
      <c r="R302" s="35">
        <v>0</v>
      </c>
      <c r="S302" s="35">
        <v>0</v>
      </c>
      <c r="T302" s="35">
        <v>0</v>
      </c>
      <c r="U302" s="105">
        <f t="shared" si="16"/>
        <v>0</v>
      </c>
      <c r="V302" s="105">
        <f t="shared" si="17"/>
        <v>0</v>
      </c>
      <c r="W302" s="105">
        <f t="shared" si="18"/>
        <v>0</v>
      </c>
      <c r="X302" s="105">
        <f t="shared" si="19"/>
        <v>0</v>
      </c>
      <c r="Z302" s="5" t="s">
        <v>4</v>
      </c>
      <c r="AA302" s="5" t="s">
        <v>4</v>
      </c>
      <c r="AB302" s="50" t="s">
        <v>98</v>
      </c>
    </row>
    <row r="303" spans="1:29" s="50" customFormat="1" x14ac:dyDescent="0.25">
      <c r="A303" s="8">
        <v>2014</v>
      </c>
      <c r="B303" s="5">
        <v>1</v>
      </c>
      <c r="C303" s="103" t="s">
        <v>601</v>
      </c>
      <c r="D303" s="35">
        <v>1</v>
      </c>
      <c r="E303" s="35">
        <v>1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5">
        <v>0</v>
      </c>
      <c r="O303" s="35">
        <v>0</v>
      </c>
      <c r="P303" s="35">
        <v>0</v>
      </c>
      <c r="Q303" s="35">
        <v>1</v>
      </c>
      <c r="R303" s="35">
        <v>0</v>
      </c>
      <c r="S303" s="35">
        <v>0</v>
      </c>
      <c r="T303" s="35">
        <v>0</v>
      </c>
      <c r="U303" s="105" t="e">
        <f t="shared" si="16"/>
        <v>#DIV/0!</v>
      </c>
      <c r="V303" s="105" t="e">
        <f t="shared" si="17"/>
        <v>#DIV/0!</v>
      </c>
      <c r="W303" s="105" t="e">
        <f t="shared" si="18"/>
        <v>#DIV/0!</v>
      </c>
      <c r="X303" s="105" t="e">
        <f t="shared" si="19"/>
        <v>#DIV/0!</v>
      </c>
      <c r="Z303" s="5" t="s">
        <v>4</v>
      </c>
      <c r="AA303" s="5" t="s">
        <v>4</v>
      </c>
      <c r="AB303" s="50" t="s">
        <v>131</v>
      </c>
    </row>
    <row r="304" spans="1:29" s="50" customFormat="1" x14ac:dyDescent="0.25">
      <c r="A304" s="8"/>
      <c r="B304" s="5"/>
      <c r="C304" s="40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16"/>
      <c r="V304" s="16"/>
      <c r="W304" s="16"/>
      <c r="X304" s="16"/>
      <c r="Z304" s="5"/>
      <c r="AA304" s="5"/>
    </row>
    <row r="305" spans="1:27" s="50" customFormat="1" x14ac:dyDescent="0.25">
      <c r="A305" s="8"/>
      <c r="B305" s="5"/>
      <c r="D305" s="35">
        <f>SUM(D4:D304)</f>
        <v>9601</v>
      </c>
      <c r="E305" s="35">
        <f t="shared" ref="E305:T305" si="20">SUM(E4:E304)</f>
        <v>37498</v>
      </c>
      <c r="F305" s="35">
        <f t="shared" si="20"/>
        <v>32020</v>
      </c>
      <c r="G305" s="35">
        <f t="shared" si="20"/>
        <v>6359</v>
      </c>
      <c r="H305" s="35">
        <f t="shared" si="20"/>
        <v>9542</v>
      </c>
      <c r="I305" s="35">
        <f t="shared" si="20"/>
        <v>7068</v>
      </c>
      <c r="J305" s="35">
        <f t="shared" si="20"/>
        <v>1835</v>
      </c>
      <c r="K305" s="35">
        <f t="shared" si="20"/>
        <v>116</v>
      </c>
      <c r="L305" s="35">
        <f t="shared" si="20"/>
        <v>523</v>
      </c>
      <c r="M305" s="35">
        <f t="shared" si="20"/>
        <v>5624</v>
      </c>
      <c r="N305" s="35">
        <f t="shared" si="20"/>
        <v>4031</v>
      </c>
      <c r="O305" s="35">
        <f t="shared" si="20"/>
        <v>6096</v>
      </c>
      <c r="P305" s="35">
        <f t="shared" si="20"/>
        <v>1067</v>
      </c>
      <c r="Q305" s="35">
        <f t="shared" si="20"/>
        <v>298</v>
      </c>
      <c r="R305" s="35">
        <f t="shared" si="20"/>
        <v>845</v>
      </c>
      <c r="S305" s="35">
        <f t="shared" si="20"/>
        <v>300</v>
      </c>
      <c r="T305" s="35">
        <f t="shared" si="20"/>
        <v>13175</v>
      </c>
      <c r="U305" s="105">
        <f t="shared" ref="U305" si="21">H305/F305</f>
        <v>0.29800124921923798</v>
      </c>
      <c r="V305" s="105">
        <f>(H305+N305+R305)/(F305+N305+R305+S305)</f>
        <v>0.38762232498118077</v>
      </c>
      <c r="W305" s="105">
        <f>T305/F305</f>
        <v>0.41146158650843223</v>
      </c>
      <c r="X305" s="105">
        <f>V305+W305</f>
        <v>0.799083911489613</v>
      </c>
      <c r="Z305" s="5"/>
      <c r="AA305" s="5"/>
    </row>
    <row r="306" spans="1:27" s="50" customFormat="1" x14ac:dyDescent="0.25">
      <c r="A306" s="8"/>
      <c r="B306" s="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16"/>
      <c r="V306" s="16"/>
      <c r="W306" s="16"/>
      <c r="X306" s="16"/>
      <c r="Z306" s="5"/>
      <c r="AA306" s="5"/>
    </row>
    <row r="307" spans="1:27" s="50" customFormat="1" x14ac:dyDescent="0.25">
      <c r="A307" s="8"/>
      <c r="B307" s="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16"/>
      <c r="V307" s="16"/>
      <c r="W307" s="16"/>
      <c r="X307" s="16"/>
      <c r="Z307" s="5"/>
      <c r="AA307" s="5"/>
    </row>
    <row r="308" spans="1:27" s="50" customFormat="1" x14ac:dyDescent="0.25">
      <c r="A308" s="8"/>
      <c r="B308" s="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16"/>
      <c r="V308" s="16"/>
      <c r="W308" s="16"/>
      <c r="X308" s="16"/>
      <c r="Z308" s="5"/>
      <c r="AA308" s="5"/>
    </row>
    <row r="309" spans="1:27" s="50" customFormat="1" x14ac:dyDescent="0.25">
      <c r="A309" s="8"/>
      <c r="B309" s="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16"/>
      <c r="V309" s="16"/>
      <c r="W309" s="16"/>
      <c r="X309" s="16"/>
      <c r="Z309" s="5"/>
      <c r="AA309" s="5"/>
    </row>
    <row r="310" spans="1:27" s="50" customFormat="1" x14ac:dyDescent="0.25">
      <c r="A310" s="8"/>
      <c r="B310" s="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16"/>
      <c r="V310" s="16"/>
      <c r="W310" s="16"/>
      <c r="X310" s="16"/>
      <c r="Z310" s="5"/>
      <c r="AA310" s="5"/>
    </row>
    <row r="311" spans="1:27" s="52" customFormat="1" x14ac:dyDescent="0.25">
      <c r="A311" s="28"/>
      <c r="B311" s="29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4"/>
      <c r="V311" s="34"/>
      <c r="W311" s="34"/>
      <c r="X311" s="34"/>
      <c r="Z311" s="29"/>
      <c r="AA311" s="29"/>
    </row>
    <row r="312" spans="1:27" s="50" customFormat="1" ht="13" x14ac:dyDescent="0.3">
      <c r="A312" s="8"/>
      <c r="B312" s="5"/>
      <c r="D312" s="106" t="s">
        <v>1</v>
      </c>
      <c r="E312" s="106" t="s">
        <v>2</v>
      </c>
      <c r="F312" s="106" t="s">
        <v>3</v>
      </c>
      <c r="G312" s="106" t="s">
        <v>4</v>
      </c>
      <c r="H312" s="106" t="s">
        <v>5</v>
      </c>
      <c r="I312" s="106" t="s">
        <v>6</v>
      </c>
      <c r="J312" s="106" t="s">
        <v>7</v>
      </c>
      <c r="K312" s="106" t="s">
        <v>8</v>
      </c>
      <c r="L312" s="106" t="s">
        <v>9</v>
      </c>
      <c r="M312" s="106" t="s">
        <v>10</v>
      </c>
      <c r="N312" s="106" t="s">
        <v>11</v>
      </c>
      <c r="O312" s="106" t="s">
        <v>12</v>
      </c>
      <c r="P312" s="106" t="s">
        <v>13</v>
      </c>
      <c r="Q312" s="106" t="s">
        <v>14</v>
      </c>
      <c r="R312" s="106" t="s">
        <v>15</v>
      </c>
      <c r="S312" s="106" t="s">
        <v>16</v>
      </c>
      <c r="T312" s="107" t="s">
        <v>45</v>
      </c>
      <c r="U312" s="108" t="s">
        <v>17</v>
      </c>
      <c r="V312" s="108" t="s">
        <v>18</v>
      </c>
      <c r="W312" s="108" t="s">
        <v>19</v>
      </c>
      <c r="X312" s="108" t="s">
        <v>20</v>
      </c>
      <c r="Z312" s="5"/>
      <c r="AA312" s="5"/>
    </row>
    <row r="313" spans="1:27" s="50" customFormat="1" ht="13" x14ac:dyDescent="0.3">
      <c r="A313" s="8"/>
      <c r="B313" s="5"/>
      <c r="C313" s="102" t="s">
        <v>804</v>
      </c>
      <c r="D313" s="109">
        <f>'2023'!B59</f>
        <v>71</v>
      </c>
      <c r="E313" s="109">
        <f>'2023'!C59</f>
        <v>2722</v>
      </c>
      <c r="F313" s="109">
        <f>'2023'!D59</f>
        <v>2237</v>
      </c>
      <c r="G313" s="109">
        <f>'2023'!E59</f>
        <v>574</v>
      </c>
      <c r="H313" s="109">
        <f>'2023'!F59</f>
        <v>722</v>
      </c>
      <c r="I313" s="109">
        <f>'2023'!G59</f>
        <v>507</v>
      </c>
      <c r="J313" s="109">
        <f>'2023'!H59</f>
        <v>146</v>
      </c>
      <c r="K313" s="109">
        <f>'2023'!I59</f>
        <v>16</v>
      </c>
      <c r="L313" s="109">
        <f>'2023'!J59</f>
        <v>53</v>
      </c>
      <c r="M313" s="109">
        <f>'2023'!K59</f>
        <v>506</v>
      </c>
      <c r="N313" s="109">
        <f>'2023'!L59</f>
        <v>375</v>
      </c>
      <c r="O313" s="109">
        <f>'2023'!M59</f>
        <v>523</v>
      </c>
      <c r="P313" s="109">
        <f>'2023'!N59</f>
        <v>93</v>
      </c>
      <c r="Q313" s="109">
        <f>'2023'!O59</f>
        <v>5</v>
      </c>
      <c r="R313" s="109">
        <f>'2023'!P59</f>
        <v>75</v>
      </c>
      <c r="S313" s="109">
        <f>'2023'!Q59</f>
        <v>27</v>
      </c>
      <c r="T313" s="109">
        <f>'2023'!R59</f>
        <v>1059</v>
      </c>
      <c r="U313" s="25">
        <f>'2023'!S59</f>
        <v>0.32300000000000001</v>
      </c>
      <c r="V313" s="25">
        <f>'2023'!T59</f>
        <v>0.432</v>
      </c>
      <c r="W313" s="25">
        <f>'2023'!U59</f>
        <v>0.47299999999999998</v>
      </c>
      <c r="X313" s="25">
        <f>'2023'!V59</f>
        <v>0.90500000000000003</v>
      </c>
      <c r="Z313" s="5"/>
      <c r="AA313" s="5"/>
    </row>
    <row r="314" spans="1:27" s="50" customFormat="1" ht="13" x14ac:dyDescent="0.3">
      <c r="A314" s="8"/>
      <c r="B314" s="5"/>
      <c r="C314" s="102" t="s">
        <v>692</v>
      </c>
      <c r="D314" s="109">
        <f>'2022'!B52</f>
        <v>81</v>
      </c>
      <c r="E314" s="109">
        <f>'2022'!C52</f>
        <v>2961</v>
      </c>
      <c r="F314" s="109">
        <f>'2022'!D52</f>
        <v>2534</v>
      </c>
      <c r="G314" s="109">
        <f>'2022'!E52</f>
        <v>559</v>
      </c>
      <c r="H314" s="109">
        <f>'2022'!F52</f>
        <v>776</v>
      </c>
      <c r="I314" s="109">
        <f>'2022'!G52</f>
        <v>541</v>
      </c>
      <c r="J314" s="109">
        <f>'2022'!H52</f>
        <v>168</v>
      </c>
      <c r="K314" s="109">
        <f>'2022'!I52</f>
        <v>14</v>
      </c>
      <c r="L314" s="109">
        <f>'2022'!J52</f>
        <v>53</v>
      </c>
      <c r="M314" s="109">
        <f>'2022'!K52</f>
        <v>482</v>
      </c>
      <c r="N314" s="109">
        <f>'2022'!L52</f>
        <v>324</v>
      </c>
      <c r="O314" s="109">
        <f>'2022'!M52</f>
        <v>491</v>
      </c>
      <c r="P314" s="109">
        <f>'2022'!N52</f>
        <v>120</v>
      </c>
      <c r="Q314" s="109">
        <f>'2022'!O52</f>
        <v>4</v>
      </c>
      <c r="R314" s="109">
        <f>'2022'!P52</f>
        <v>60</v>
      </c>
      <c r="S314" s="109">
        <f>'2022'!Q52</f>
        <v>39</v>
      </c>
      <c r="T314" s="109">
        <f>'2022'!R52</f>
        <v>1131</v>
      </c>
      <c r="U314" s="25">
        <f>'2022'!S52</f>
        <v>0.30599999999999999</v>
      </c>
      <c r="V314" s="25">
        <f>'2022'!T52</f>
        <v>0.39200000000000002</v>
      </c>
      <c r="W314" s="25">
        <f>'2022'!U52</f>
        <v>0.44600000000000001</v>
      </c>
      <c r="X314" s="25">
        <f>'2022'!V52</f>
        <v>0.83799999999999997</v>
      </c>
      <c r="Z314" s="5"/>
      <c r="AA314" s="5"/>
    </row>
    <row r="315" spans="1:27" s="50" customFormat="1" ht="13" x14ac:dyDescent="0.3">
      <c r="A315" s="8"/>
      <c r="B315" s="5"/>
      <c r="C315" s="102" t="s">
        <v>256</v>
      </c>
      <c r="D315" s="109">
        <v>81</v>
      </c>
      <c r="E315" s="109">
        <f>'2021'!C52</f>
        <v>2922</v>
      </c>
      <c r="F315" s="109">
        <f>'2021'!D52</f>
        <v>2490</v>
      </c>
      <c r="G315" s="109">
        <f>'2021'!E52</f>
        <v>516</v>
      </c>
      <c r="H315" s="109">
        <f>'2021'!F52</f>
        <v>704</v>
      </c>
      <c r="I315" s="109">
        <f>'2021'!G52</f>
        <v>521</v>
      </c>
      <c r="J315" s="109">
        <f>'2021'!H52</f>
        <v>130</v>
      </c>
      <c r="K315" s="109">
        <f>'2021'!I52</f>
        <v>8</v>
      </c>
      <c r="L315" s="109">
        <f>'2021'!J52</f>
        <v>45</v>
      </c>
      <c r="M315" s="109">
        <f>'2021'!K52</f>
        <v>442</v>
      </c>
      <c r="N315" s="109">
        <f>'2021'!L52</f>
        <v>352</v>
      </c>
      <c r="O315" s="109">
        <f>'2021'!M52</f>
        <v>500</v>
      </c>
      <c r="P315" s="109">
        <f>'2021'!N52</f>
        <v>116</v>
      </c>
      <c r="Q315" s="109">
        <f>'2021'!O52</f>
        <v>8</v>
      </c>
      <c r="R315" s="109">
        <f>'2021'!P52</f>
        <v>63</v>
      </c>
      <c r="S315" s="109">
        <f>'2021'!Q52</f>
        <v>9</v>
      </c>
      <c r="T315" s="109">
        <f>'2021'!R52</f>
        <v>985</v>
      </c>
      <c r="U315" s="25">
        <f>'2021'!S52</f>
        <v>0.28299999999999997</v>
      </c>
      <c r="V315" s="25">
        <f>'2021'!T52</f>
        <v>0.38400000000000001</v>
      </c>
      <c r="W315" s="25">
        <f>'2021'!U52</f>
        <v>0.39500000000000002</v>
      </c>
      <c r="X315" s="25">
        <f>'2021'!V52</f>
        <v>0.78</v>
      </c>
      <c r="Z315" s="5"/>
      <c r="AA315" s="5"/>
    </row>
    <row r="316" spans="1:27" s="50" customFormat="1" ht="13" x14ac:dyDescent="0.3">
      <c r="A316" s="8"/>
      <c r="B316" s="5"/>
      <c r="C316" s="102" t="s">
        <v>205</v>
      </c>
      <c r="D316" s="109">
        <v>61</v>
      </c>
      <c r="E316" s="109">
        <f>'2020'!C46</f>
        <v>2236</v>
      </c>
      <c r="F316" s="109">
        <f>'2020'!D46</f>
        <v>1866</v>
      </c>
      <c r="G316" s="109">
        <f>'2020'!E46</f>
        <v>351</v>
      </c>
      <c r="H316" s="109">
        <f>'2020'!F46</f>
        <v>486</v>
      </c>
      <c r="I316" s="109">
        <f>'2020'!G46</f>
        <v>363</v>
      </c>
      <c r="J316" s="109">
        <f>'2020'!H46</f>
        <v>87</v>
      </c>
      <c r="K316" s="109">
        <f>'2020'!I46</f>
        <v>7</v>
      </c>
      <c r="L316" s="109">
        <f>'2020'!J46</f>
        <v>29</v>
      </c>
      <c r="M316" s="109">
        <f>'2020'!K46</f>
        <v>308</v>
      </c>
      <c r="N316" s="109">
        <f>'2020'!L46</f>
        <v>275</v>
      </c>
      <c r="O316" s="109">
        <f>'2020'!M46</f>
        <v>422</v>
      </c>
      <c r="P316" s="109">
        <f>'2020'!N46</f>
        <v>69</v>
      </c>
      <c r="Q316" s="109">
        <f>'2020'!O46</f>
        <v>11</v>
      </c>
      <c r="R316" s="109">
        <f>'2020'!P46</f>
        <v>72</v>
      </c>
      <c r="S316" s="109">
        <f>'2020'!Q46</f>
        <v>11</v>
      </c>
      <c r="T316" s="109">
        <f>'2020'!R46</f>
        <v>674</v>
      </c>
      <c r="U316" s="25">
        <f>'2020'!S46</f>
        <v>0.26045016077170419</v>
      </c>
      <c r="V316" s="25">
        <f>'2020'!T46</f>
        <v>0.37455035971223022</v>
      </c>
      <c r="W316" s="25">
        <f>'2020'!U46</f>
        <v>0.3612004287245445</v>
      </c>
      <c r="X316" s="25">
        <f>'2020'!V46</f>
        <v>0.73575078843677466</v>
      </c>
      <c r="Z316" s="5"/>
      <c r="AA316" s="5"/>
    </row>
    <row r="317" spans="1:27" s="50" customFormat="1" ht="13" x14ac:dyDescent="0.3">
      <c r="A317" s="8"/>
      <c r="B317" s="5"/>
      <c r="C317" s="102" t="s">
        <v>71</v>
      </c>
      <c r="D317" s="109">
        <v>52</v>
      </c>
      <c r="E317" s="109">
        <f>'2019'!C50</f>
        <v>2054</v>
      </c>
      <c r="F317" s="109">
        <f>'2019'!D50</f>
        <v>1705</v>
      </c>
      <c r="G317" s="109">
        <f>'2019'!E50</f>
        <v>444</v>
      </c>
      <c r="H317" s="109">
        <f>'2019'!F50</f>
        <v>538</v>
      </c>
      <c r="I317" s="109">
        <f>'2019'!G50</f>
        <v>383</v>
      </c>
      <c r="J317" s="109">
        <f>'2019'!H50</f>
        <v>108</v>
      </c>
      <c r="K317" s="109">
        <f>'2019'!I50</f>
        <v>7</v>
      </c>
      <c r="L317" s="109">
        <f>'2019'!J50</f>
        <v>40</v>
      </c>
      <c r="M317" s="109">
        <f>'2019'!K50</f>
        <v>397</v>
      </c>
      <c r="N317" s="109">
        <f>'2019'!L50</f>
        <v>271</v>
      </c>
      <c r="O317" s="109">
        <f>'2019'!M50</f>
        <v>320</v>
      </c>
      <c r="P317" s="109">
        <f>'2019'!N50</f>
        <v>50</v>
      </c>
      <c r="Q317" s="109">
        <f>'2019'!O50</f>
        <v>5</v>
      </c>
      <c r="R317" s="109">
        <f>'2019'!P50</f>
        <v>55</v>
      </c>
      <c r="S317" s="109">
        <f>'2019'!Q50</f>
        <v>22</v>
      </c>
      <c r="T317" s="109">
        <f>'2019'!R50</f>
        <v>777</v>
      </c>
      <c r="U317" s="25">
        <f>'2019'!S50</f>
        <v>0.316</v>
      </c>
      <c r="V317" s="25">
        <f>'2019'!T50</f>
        <v>0.42099999999999999</v>
      </c>
      <c r="W317" s="25">
        <f>'2019'!U50</f>
        <v>0.45600000000000002</v>
      </c>
      <c r="X317" s="25">
        <f>'2019'!V50</f>
        <v>0.877</v>
      </c>
      <c r="Z317" s="5"/>
      <c r="AA317" s="5"/>
    </row>
    <row r="318" spans="1:27" s="50" customFormat="1" ht="13" x14ac:dyDescent="0.3">
      <c r="A318" s="8"/>
      <c r="B318" s="5"/>
      <c r="C318" s="102" t="s">
        <v>68</v>
      </c>
      <c r="D318" s="109">
        <v>48</v>
      </c>
      <c r="E318" s="109">
        <f>'2018'!C44</f>
        <v>1873</v>
      </c>
      <c r="F318" s="109">
        <f>'2018'!D44</f>
        <v>1618</v>
      </c>
      <c r="G318" s="109">
        <f>'2018'!E44</f>
        <v>340</v>
      </c>
      <c r="H318" s="109">
        <f>'2018'!F44</f>
        <v>521</v>
      </c>
      <c r="I318" s="109">
        <f>'2018'!G44</f>
        <v>380</v>
      </c>
      <c r="J318" s="109">
        <f>'2018'!H44</f>
        <v>116</v>
      </c>
      <c r="K318" s="109">
        <f>'2018'!I44</f>
        <v>5</v>
      </c>
      <c r="L318" s="109">
        <f>'2018'!J44</f>
        <v>20</v>
      </c>
      <c r="M318" s="109">
        <f>'2018'!K44</f>
        <v>318</v>
      </c>
      <c r="N318" s="109">
        <f>'2018'!L44</f>
        <v>186</v>
      </c>
      <c r="O318" s="109">
        <f>'2018'!M44</f>
        <v>306</v>
      </c>
      <c r="P318" s="109">
        <f>'2018'!N44</f>
        <v>54</v>
      </c>
      <c r="Q318" s="109">
        <f>'2018'!O44</f>
        <v>6</v>
      </c>
      <c r="R318" s="109">
        <f>'2018'!P44</f>
        <v>48</v>
      </c>
      <c r="S318" s="109">
        <f>'2018'!Q44</f>
        <v>14</v>
      </c>
      <c r="T318" s="109">
        <f>'2018'!R44</f>
        <v>707</v>
      </c>
      <c r="U318" s="25">
        <f>'2018'!S44</f>
        <v>0.32200000000000001</v>
      </c>
      <c r="V318" s="25">
        <f>'2018'!T44</f>
        <v>0.40500000000000003</v>
      </c>
      <c r="W318" s="25">
        <f>'2018'!U44</f>
        <v>0.437</v>
      </c>
      <c r="X318" s="25">
        <f>'2018'!V44</f>
        <v>0.84199999999999997</v>
      </c>
      <c r="Z318" s="5"/>
      <c r="AA318" s="5"/>
    </row>
    <row r="319" spans="1:27" s="50" customFormat="1" ht="13" x14ac:dyDescent="0.3">
      <c r="A319" s="8"/>
      <c r="B319" s="5"/>
      <c r="C319" s="102" t="s">
        <v>55</v>
      </c>
      <c r="D319" s="109">
        <v>50</v>
      </c>
      <c r="E319" s="109">
        <f>'2017'!C48</f>
        <v>1860</v>
      </c>
      <c r="F319" s="109">
        <f>'2017'!D48</f>
        <v>1613</v>
      </c>
      <c r="G319" s="109">
        <f>'2017'!E48</f>
        <v>291</v>
      </c>
      <c r="H319" s="109">
        <f>'2017'!F48</f>
        <v>472</v>
      </c>
      <c r="I319" s="109">
        <f>'2017'!G48</f>
        <v>356</v>
      </c>
      <c r="J319" s="109">
        <f>'2017'!H48</f>
        <v>91</v>
      </c>
      <c r="K319" s="109">
        <f>'2017'!I48</f>
        <v>3</v>
      </c>
      <c r="L319" s="109">
        <f>'2017'!J48</f>
        <v>22</v>
      </c>
      <c r="M319" s="109">
        <f>'2017'!K48</f>
        <v>258</v>
      </c>
      <c r="N319" s="109">
        <f>'2017'!L48</f>
        <v>178</v>
      </c>
      <c r="O319" s="109">
        <f>'2017'!M48</f>
        <v>278</v>
      </c>
      <c r="P319" s="109">
        <f>'2017'!N48</f>
        <v>45</v>
      </c>
      <c r="Q319" s="109">
        <f>'2017'!O48</f>
        <v>11</v>
      </c>
      <c r="R319" s="109">
        <f>'2017'!P48</f>
        <v>44</v>
      </c>
      <c r="S319" s="109">
        <f>'2017'!Q48</f>
        <v>14</v>
      </c>
      <c r="T319" s="109">
        <f>'2017'!R48</f>
        <v>635</v>
      </c>
      <c r="U319" s="25">
        <f>'2017'!S48</f>
        <v>0.29299999999999998</v>
      </c>
      <c r="V319" s="25">
        <f>'2017'!T48</f>
        <v>0.375</v>
      </c>
      <c r="W319" s="25">
        <f>'2017'!U48</f>
        <v>0.39400000000000002</v>
      </c>
      <c r="X319" s="25">
        <f>'2017'!V48</f>
        <v>0.76900000000000002</v>
      </c>
      <c r="Z319" s="5"/>
      <c r="AA319" s="5"/>
    </row>
    <row r="320" spans="1:27" s="50" customFormat="1" ht="13" x14ac:dyDescent="0.3">
      <c r="A320" s="8"/>
      <c r="B320" s="5"/>
      <c r="C320" s="102" t="s">
        <v>54</v>
      </c>
      <c r="D320" s="109">
        <v>39</v>
      </c>
      <c r="E320" s="109">
        <f>'2016'!C63</f>
        <v>1522</v>
      </c>
      <c r="F320" s="109">
        <f>'2016'!D63</f>
        <v>1294</v>
      </c>
      <c r="G320" s="109">
        <f>'2016'!E63</f>
        <v>268</v>
      </c>
      <c r="H320" s="109">
        <f>'2016'!F63</f>
        <v>406</v>
      </c>
      <c r="I320" s="109">
        <f>'2016'!G63</f>
        <v>311</v>
      </c>
      <c r="J320" s="109">
        <f>'2016'!H63</f>
        <v>75</v>
      </c>
      <c r="K320" s="109">
        <f>'2016'!I63</f>
        <v>2</v>
      </c>
      <c r="L320" s="109">
        <f>'2016'!J63</f>
        <v>18</v>
      </c>
      <c r="M320" s="109">
        <f>'2016'!K63</f>
        <v>233</v>
      </c>
      <c r="N320" s="109">
        <f>'2016'!L63</f>
        <v>160</v>
      </c>
      <c r="O320" s="109">
        <f>'2016'!M63</f>
        <v>268</v>
      </c>
      <c r="P320" s="109">
        <f>'2016'!N63</f>
        <v>31</v>
      </c>
      <c r="Q320" s="109">
        <f>'2016'!O63</f>
        <v>12</v>
      </c>
      <c r="R320" s="109">
        <f>'2016'!P63</f>
        <v>45</v>
      </c>
      <c r="S320" s="109">
        <f>'2016'!Q63</f>
        <v>11</v>
      </c>
      <c r="T320" s="109">
        <f>'2016'!R63</f>
        <v>539</v>
      </c>
      <c r="U320" s="110">
        <f>'2016'!S63</f>
        <v>0.314</v>
      </c>
      <c r="V320" s="110">
        <f>'2016'!T63</f>
        <v>0.40500000000000003</v>
      </c>
      <c r="W320" s="110">
        <f>'2016'!U63</f>
        <v>0.41699999999999998</v>
      </c>
      <c r="X320" s="110">
        <f>'2016'!V63</f>
        <v>0.82099999999999995</v>
      </c>
      <c r="Z320" s="5"/>
      <c r="AA320" s="5"/>
    </row>
    <row r="321" spans="1:27" s="50" customFormat="1" ht="13" x14ac:dyDescent="0.3">
      <c r="A321" s="8"/>
      <c r="B321" s="5"/>
      <c r="C321" s="102" t="s">
        <v>53</v>
      </c>
      <c r="D321" s="109">
        <v>45</v>
      </c>
      <c r="E321" s="109">
        <f>'2015'!C67</f>
        <v>1692</v>
      </c>
      <c r="F321" s="109">
        <f>'2015'!D67</f>
        <v>1482</v>
      </c>
      <c r="G321" s="109">
        <f>'2015'!E67</f>
        <v>254</v>
      </c>
      <c r="H321" s="109">
        <f>'2015'!F67</f>
        <v>430</v>
      </c>
      <c r="I321" s="109">
        <f>'2015'!G67</f>
        <v>324</v>
      </c>
      <c r="J321" s="109">
        <f>'2015'!H67</f>
        <v>83</v>
      </c>
      <c r="K321" s="109">
        <f>'2015'!I67</f>
        <v>1</v>
      </c>
      <c r="L321" s="109">
        <f>'2015'!J67</f>
        <v>22</v>
      </c>
      <c r="M321" s="109">
        <f>'2015'!K67</f>
        <v>230</v>
      </c>
      <c r="N321" s="109">
        <f>'2015'!L67</f>
        <v>160</v>
      </c>
      <c r="O321" s="109">
        <f>'2015'!M67</f>
        <v>311</v>
      </c>
      <c r="P321" s="109">
        <f>'2015'!N67</f>
        <v>22</v>
      </c>
      <c r="Q321" s="109">
        <f>'2015'!O67</f>
        <v>10</v>
      </c>
      <c r="R321" s="109">
        <f>'2015'!P67</f>
        <v>34</v>
      </c>
      <c r="S321" s="109">
        <f>'2015'!Q67</f>
        <v>6</v>
      </c>
      <c r="T321" s="109">
        <f>'2015'!R67</f>
        <v>581</v>
      </c>
      <c r="U321" s="25">
        <f>'2015'!S67</f>
        <v>0.28999999999999998</v>
      </c>
      <c r="V321" s="25">
        <f>'2015'!T67</f>
        <v>0.371</v>
      </c>
      <c r="W321" s="25">
        <f>'2015'!U67</f>
        <v>0.39200000000000002</v>
      </c>
      <c r="X321" s="25">
        <f>'2015'!V67</f>
        <v>0.76300000000000001</v>
      </c>
      <c r="Z321" s="5"/>
      <c r="AA321" s="5"/>
    </row>
    <row r="322" spans="1:27" s="50" customFormat="1" ht="13" x14ac:dyDescent="0.3">
      <c r="A322" s="8"/>
      <c r="B322" s="5"/>
      <c r="C322" s="102" t="s">
        <v>41</v>
      </c>
      <c r="D322" s="109">
        <f>'2014'!B33</f>
        <v>45</v>
      </c>
      <c r="E322" s="109">
        <f>'2014'!C33</f>
        <v>1735</v>
      </c>
      <c r="F322" s="109">
        <f>'2014'!D33</f>
        <v>1498</v>
      </c>
      <c r="G322" s="109">
        <f>'2014'!E33</f>
        <v>262</v>
      </c>
      <c r="H322" s="109">
        <f>'2014'!F33</f>
        <v>438</v>
      </c>
      <c r="I322" s="109">
        <f>'2014'!G33</f>
        <v>333</v>
      </c>
      <c r="J322" s="109">
        <f>'2014'!H33</f>
        <v>82</v>
      </c>
      <c r="K322" s="109">
        <f>'2014'!I33</f>
        <v>2</v>
      </c>
      <c r="L322" s="109">
        <f>'2014'!J33</f>
        <v>21</v>
      </c>
      <c r="M322" s="109">
        <f>'2014'!K33</f>
        <v>230</v>
      </c>
      <c r="N322" s="109">
        <f>'2014'!L33</f>
        <v>172</v>
      </c>
      <c r="O322" s="109">
        <f>'2014'!M33</f>
        <v>248</v>
      </c>
      <c r="P322" s="109">
        <f>'2014'!N33</f>
        <v>34</v>
      </c>
      <c r="Q322" s="109">
        <f>'2014'!O33</f>
        <v>19</v>
      </c>
      <c r="R322" s="109">
        <f>'2014'!P33</f>
        <v>30</v>
      </c>
      <c r="S322" s="109">
        <f>'2014'!Q33</f>
        <v>16</v>
      </c>
      <c r="T322" s="109">
        <f>'2014'!R33</f>
        <v>587</v>
      </c>
      <c r="U322" s="19">
        <f>'2014'!S33</f>
        <v>0.29199999999999998</v>
      </c>
      <c r="V322" s="19">
        <f>'2014'!T33</f>
        <v>0.373</v>
      </c>
      <c r="W322" s="19">
        <f>'2014'!U33</f>
        <v>0.39200000000000002</v>
      </c>
      <c r="X322" s="19">
        <f>'2014'!V33</f>
        <v>0.76500000000000001</v>
      </c>
      <c r="Z322" s="5"/>
      <c r="AA322" s="5"/>
    </row>
    <row r="323" spans="1:27" s="50" customFormat="1" ht="13" x14ac:dyDescent="0.3">
      <c r="A323" s="8"/>
      <c r="B323" s="5"/>
      <c r="C323" s="102" t="s">
        <v>32</v>
      </c>
      <c r="D323" s="35">
        <f>'2013'!B30</f>
        <v>51</v>
      </c>
      <c r="E323" s="35">
        <f>'2013'!C30</f>
        <v>1931</v>
      </c>
      <c r="F323" s="35">
        <f>'2013'!D30</f>
        <v>1653</v>
      </c>
      <c r="G323" s="35">
        <f>'2013'!E30</f>
        <v>303</v>
      </c>
      <c r="H323" s="35">
        <f>'2013'!F30</f>
        <v>475</v>
      </c>
      <c r="I323" s="35">
        <f>'2013'!G30</f>
        <v>365</v>
      </c>
      <c r="J323" s="35">
        <f>'2013'!H30</f>
        <v>84</v>
      </c>
      <c r="K323" s="35">
        <f>'2013'!I30</f>
        <v>1</v>
      </c>
      <c r="L323" s="35">
        <f>'2013'!J30</f>
        <v>25</v>
      </c>
      <c r="M323" s="35">
        <f>'2013'!K30</f>
        <v>268</v>
      </c>
      <c r="N323" s="35">
        <f>'2013'!L30</f>
        <v>205</v>
      </c>
      <c r="O323" s="35">
        <f>'2013'!M30</f>
        <v>282</v>
      </c>
      <c r="P323" s="35">
        <f>'2013'!N30</f>
        <v>46</v>
      </c>
      <c r="Q323" s="35">
        <f>'2013'!O30</f>
        <v>23</v>
      </c>
      <c r="R323" s="35">
        <f>'2013'!P30</f>
        <v>28</v>
      </c>
      <c r="S323" s="35">
        <f>'2013'!Q30</f>
        <v>22</v>
      </c>
      <c r="T323" s="35">
        <f>'2013'!R30</f>
        <v>636</v>
      </c>
      <c r="U323" s="16">
        <f>'2013'!S30</f>
        <v>0.28699999999999998</v>
      </c>
      <c r="V323" s="16">
        <f>'2013'!T30</f>
        <v>0.371</v>
      </c>
      <c r="W323" s="16">
        <f>'2013'!U30</f>
        <v>0.38500000000000001</v>
      </c>
      <c r="X323" s="16">
        <f>'2013'!V30</f>
        <v>0.75600000000000001</v>
      </c>
      <c r="Z323" s="5"/>
      <c r="AA323" s="5"/>
    </row>
    <row r="324" spans="1:27" s="50" customFormat="1" ht="13" x14ac:dyDescent="0.3">
      <c r="A324" s="8"/>
      <c r="B324" s="5"/>
      <c r="C324" s="102" t="s">
        <v>33</v>
      </c>
      <c r="D324" s="35">
        <f>'2012'!B32</f>
        <v>49</v>
      </c>
      <c r="E324" s="35">
        <f>'2012'!C32</f>
        <v>1936</v>
      </c>
      <c r="F324" s="35">
        <f>'2012'!D32</f>
        <v>1665</v>
      </c>
      <c r="G324" s="35">
        <f>'2012'!E32</f>
        <v>351</v>
      </c>
      <c r="H324" s="35">
        <f>'2012'!F32</f>
        <v>509</v>
      </c>
      <c r="I324" s="35">
        <f>'2012'!G32</f>
        <v>377</v>
      </c>
      <c r="J324" s="35">
        <f>'2012'!H32</f>
        <v>92</v>
      </c>
      <c r="K324" s="35">
        <f>'2012'!I32</f>
        <v>4</v>
      </c>
      <c r="L324" s="35">
        <f>'2012'!J32</f>
        <v>36</v>
      </c>
      <c r="M324" s="35">
        <f>'2012'!K32</f>
        <v>307</v>
      </c>
      <c r="N324" s="35">
        <f>'2012'!L32</f>
        <v>202</v>
      </c>
      <c r="O324" s="35">
        <f>'2012'!M32</f>
        <v>293</v>
      </c>
      <c r="P324" s="35">
        <f>'2012'!N32</f>
        <v>48</v>
      </c>
      <c r="Q324" s="35">
        <f>'2012'!O32</f>
        <v>17</v>
      </c>
      <c r="R324" s="35">
        <f>'2012'!P32</f>
        <v>35</v>
      </c>
      <c r="S324" s="35">
        <f>'2012'!Q32</f>
        <v>17</v>
      </c>
      <c r="T324" s="35">
        <f>'2012'!R32</f>
        <v>717</v>
      </c>
      <c r="U324" s="16">
        <f>'2012'!S32</f>
        <v>0.30599999999999999</v>
      </c>
      <c r="V324" s="16">
        <f>'2012'!T32</f>
        <v>0.38900000000000001</v>
      </c>
      <c r="W324" s="16">
        <f>'2012'!U32</f>
        <v>0.43099999999999999</v>
      </c>
      <c r="X324" s="16">
        <f>'2012'!V32</f>
        <v>0.81899999999999995</v>
      </c>
      <c r="Z324" s="5"/>
      <c r="AA324" s="5"/>
    </row>
    <row r="325" spans="1:27" s="50" customFormat="1" ht="13" x14ac:dyDescent="0.3">
      <c r="A325" s="8"/>
      <c r="B325" s="5"/>
      <c r="C325" s="102" t="s">
        <v>34</v>
      </c>
      <c r="D325" s="35">
        <f>'2011'!B44</f>
        <v>45</v>
      </c>
      <c r="E325" s="35">
        <f>'2011'!C44</f>
        <v>1874</v>
      </c>
      <c r="F325" s="35">
        <f>'2011'!D44</f>
        <v>1614</v>
      </c>
      <c r="G325" s="35">
        <f>'2011'!E44</f>
        <v>317</v>
      </c>
      <c r="H325" s="35">
        <f>'2011'!F44</f>
        <v>517</v>
      </c>
      <c r="I325" s="35">
        <f>'2011'!G44</f>
        <v>393</v>
      </c>
      <c r="J325" s="35">
        <f>'2011'!H44</f>
        <v>100</v>
      </c>
      <c r="K325" s="35">
        <f>'2011'!I44</f>
        <v>5</v>
      </c>
      <c r="L325" s="35">
        <f>'2011'!J44</f>
        <v>19</v>
      </c>
      <c r="M325" s="35">
        <f>'2011'!K44</f>
        <v>300</v>
      </c>
      <c r="N325" s="35">
        <f>'2011'!L44</f>
        <v>201</v>
      </c>
      <c r="O325" s="35">
        <f>'2011'!M44</f>
        <v>254</v>
      </c>
      <c r="P325" s="35">
        <f>'2011'!N44</f>
        <v>30</v>
      </c>
      <c r="Q325" s="35">
        <f>'2011'!O44</f>
        <v>14</v>
      </c>
      <c r="R325" s="35">
        <f>'2011'!P44</f>
        <v>30</v>
      </c>
      <c r="S325" s="35">
        <f>'2011'!Q44</f>
        <v>15</v>
      </c>
      <c r="T325" s="35">
        <f>'2011'!R44</f>
        <v>684</v>
      </c>
      <c r="U325" s="16">
        <f>'2011'!S44</f>
        <v>0.32</v>
      </c>
      <c r="V325" s="16">
        <f>'2011'!T44</f>
        <v>0.40200000000000002</v>
      </c>
      <c r="W325" s="16">
        <f>'2011'!U44</f>
        <v>0.42399999999999999</v>
      </c>
      <c r="X325" s="16">
        <f>'2011'!V44</f>
        <v>0.82599999999999996</v>
      </c>
      <c r="Z325" s="5"/>
      <c r="AA325" s="5"/>
    </row>
    <row r="326" spans="1:27" s="50" customFormat="1" ht="13" x14ac:dyDescent="0.3">
      <c r="A326" s="8"/>
      <c r="B326" s="5"/>
      <c r="C326" s="102" t="s">
        <v>35</v>
      </c>
      <c r="D326" s="35">
        <f>'2010'!B49</f>
        <v>45</v>
      </c>
      <c r="E326" s="35">
        <f>'2010'!C49</f>
        <v>1758</v>
      </c>
      <c r="F326" s="35">
        <f>'2010'!D49</f>
        <v>1525</v>
      </c>
      <c r="G326" s="35">
        <f>'2010'!E49</f>
        <v>272</v>
      </c>
      <c r="H326" s="35">
        <f>'2010'!F49</f>
        <v>440</v>
      </c>
      <c r="I326" s="35">
        <f>'2010'!G49</f>
        <v>316</v>
      </c>
      <c r="J326" s="35">
        <f>'2010'!H49</f>
        <v>94</v>
      </c>
      <c r="K326" s="35">
        <f>'2010'!I49</f>
        <v>3</v>
      </c>
      <c r="L326" s="35">
        <f>'2010'!J49</f>
        <v>27</v>
      </c>
      <c r="M326" s="35">
        <f>'2010'!K49</f>
        <v>234</v>
      </c>
      <c r="N326" s="35">
        <f>'2010'!L49</f>
        <v>190</v>
      </c>
      <c r="O326" s="35">
        <f>'2010'!M49</f>
        <v>263</v>
      </c>
      <c r="P326" s="35">
        <f>'2010'!N49</f>
        <v>24</v>
      </c>
      <c r="Q326" s="35">
        <f>'2010'!O49</f>
        <v>9</v>
      </c>
      <c r="R326" s="35">
        <f>'2010'!P49</f>
        <v>25</v>
      </c>
      <c r="S326" s="35">
        <f>'2010'!Q49</f>
        <v>9</v>
      </c>
      <c r="T326" s="35">
        <f>'2010'!R49</f>
        <v>621</v>
      </c>
      <c r="U326" s="16">
        <f>'2010'!S49</f>
        <v>0.28899999999999998</v>
      </c>
      <c r="V326" s="16">
        <f>'2010'!T49</f>
        <v>0.374</v>
      </c>
      <c r="W326" s="16">
        <f>'2010'!U49</f>
        <v>0.40699999999999997</v>
      </c>
      <c r="X326" s="16">
        <f>'2010'!V49</f>
        <v>0.78200000000000003</v>
      </c>
      <c r="Z326" s="5"/>
      <c r="AA326" s="5"/>
    </row>
    <row r="327" spans="1:27" s="50" customFormat="1" ht="13" x14ac:dyDescent="0.3">
      <c r="A327" s="8"/>
      <c r="B327" s="5"/>
      <c r="C327" s="102" t="s">
        <v>36</v>
      </c>
      <c r="D327" s="35">
        <f>'2009'!B33</f>
        <v>43</v>
      </c>
      <c r="E327" s="35">
        <f>'2009'!C33</f>
        <v>1812</v>
      </c>
      <c r="F327" s="35">
        <f>'2009'!D33</f>
        <v>1546</v>
      </c>
      <c r="G327" s="35">
        <f>'2009'!E33</f>
        <v>336</v>
      </c>
      <c r="H327" s="35">
        <f>'2009'!F33</f>
        <v>518</v>
      </c>
      <c r="I327" s="35">
        <f>'2009'!G33</f>
        <v>380</v>
      </c>
      <c r="J327" s="35">
        <f>'2009'!H33</f>
        <v>108</v>
      </c>
      <c r="K327" s="35">
        <f>'2009'!I33</f>
        <v>8</v>
      </c>
      <c r="L327" s="35">
        <f>'2009'!J33</f>
        <v>22</v>
      </c>
      <c r="M327" s="35">
        <f>'2009'!K33</f>
        <v>303</v>
      </c>
      <c r="N327" s="35">
        <f>'2009'!L33</f>
        <v>166</v>
      </c>
      <c r="O327" s="35">
        <f>'2009'!M33</f>
        <v>193</v>
      </c>
      <c r="P327" s="35">
        <f>'2009'!N33</f>
        <v>35</v>
      </c>
      <c r="Q327" s="35">
        <f>'2009'!O33</f>
        <v>30</v>
      </c>
      <c r="R327" s="35">
        <f>'2009'!P33</f>
        <v>45</v>
      </c>
      <c r="S327" s="35">
        <f>'2009'!Q33</f>
        <v>25</v>
      </c>
      <c r="T327" s="35">
        <f>'2009'!R33</f>
        <v>708</v>
      </c>
      <c r="U327" s="16">
        <f>'2009'!S33</f>
        <v>0.33500000000000002</v>
      </c>
      <c r="V327" s="16">
        <f>'2009'!T33</f>
        <v>0.40899999999999997</v>
      </c>
      <c r="W327" s="16">
        <f>'2009'!U33</f>
        <v>0.45800000000000002</v>
      </c>
      <c r="X327" s="16">
        <f>'2009'!V33</f>
        <v>0.86699999999999999</v>
      </c>
      <c r="Z327" s="5"/>
      <c r="AA327" s="5"/>
    </row>
    <row r="328" spans="1:27" s="50" customFormat="1" ht="13" x14ac:dyDescent="0.3">
      <c r="A328" s="8"/>
      <c r="B328" s="5"/>
      <c r="C328" s="102" t="s">
        <v>39</v>
      </c>
      <c r="D328" s="111">
        <f>'2008'!B37</f>
        <v>46</v>
      </c>
      <c r="E328" s="111">
        <f>'2008'!C37</f>
        <v>1759</v>
      </c>
      <c r="F328" s="111">
        <f>'2008'!D37</f>
        <v>1503</v>
      </c>
      <c r="G328" s="111">
        <f>'2008'!E37</f>
        <v>303</v>
      </c>
      <c r="H328" s="111">
        <f>'2008'!F37</f>
        <v>469</v>
      </c>
      <c r="I328" s="111">
        <f>'2008'!G37</f>
        <v>330</v>
      </c>
      <c r="J328" s="111">
        <f>'2008'!H37</f>
        <v>108</v>
      </c>
      <c r="K328" s="111">
        <f>'2008'!I37</f>
        <v>7</v>
      </c>
      <c r="L328" s="111">
        <f>'2008'!J37</f>
        <v>24</v>
      </c>
      <c r="M328" s="111">
        <f>'2008'!K37</f>
        <v>274</v>
      </c>
      <c r="N328" s="111">
        <f>'2008'!L37</f>
        <v>158</v>
      </c>
      <c r="O328" s="111">
        <f>'2008'!M37</f>
        <v>246</v>
      </c>
      <c r="P328" s="111">
        <f>'2008'!N37</f>
        <v>74</v>
      </c>
      <c r="Q328" s="111">
        <f>'2008'!O37</f>
        <v>36</v>
      </c>
      <c r="R328" s="111">
        <f>'2008'!P37</f>
        <v>48</v>
      </c>
      <c r="S328" s="111">
        <f>'2008'!Q37</f>
        <v>14</v>
      </c>
      <c r="T328" s="111">
        <f>'2008'!R37</f>
        <v>663</v>
      </c>
      <c r="U328" s="112">
        <f>'2008'!S37</f>
        <v>0.312</v>
      </c>
      <c r="V328" s="112">
        <f>'2008'!T37</f>
        <v>0.39200000000000002</v>
      </c>
      <c r="W328" s="112">
        <f>'2008'!U37</f>
        <v>0.441</v>
      </c>
      <c r="X328" s="112">
        <f>'2008'!V37</f>
        <v>0.83299999999999996</v>
      </c>
      <c r="Z328" s="5"/>
      <c r="AA328" s="5"/>
    </row>
    <row r="329" spans="1:27" s="50" customFormat="1" ht="13" x14ac:dyDescent="0.3">
      <c r="A329" s="8"/>
      <c r="B329" s="5"/>
      <c r="C329" s="102" t="s">
        <v>47</v>
      </c>
      <c r="D329" s="111">
        <v>22</v>
      </c>
      <c r="E329" s="111">
        <f>'2007'!C33</f>
        <v>793</v>
      </c>
      <c r="F329" s="111">
        <f>'2007'!D33</f>
        <v>685</v>
      </c>
      <c r="G329" s="111">
        <f>'2007'!E33</f>
        <v>87</v>
      </c>
      <c r="H329" s="111">
        <f>'2007'!F33</f>
        <v>175</v>
      </c>
      <c r="I329" s="111">
        <f>'2007'!G33</f>
        <v>144</v>
      </c>
      <c r="J329" s="111">
        <f>'2007'!H33</f>
        <v>21</v>
      </c>
      <c r="K329" s="111">
        <f>'2007'!I33</f>
        <v>5</v>
      </c>
      <c r="L329" s="111">
        <f>'2007'!J33</f>
        <v>5</v>
      </c>
      <c r="M329" s="111">
        <f>'2007'!K33</f>
        <v>68</v>
      </c>
      <c r="N329" s="111">
        <f>'2007'!L33</f>
        <v>62</v>
      </c>
      <c r="O329" s="111">
        <f>'2007'!M33</f>
        <v>164</v>
      </c>
      <c r="P329" s="111">
        <f>'2007'!N33</f>
        <v>39</v>
      </c>
      <c r="Q329" s="111">
        <f>'2007'!O33</f>
        <v>24</v>
      </c>
      <c r="R329" s="111">
        <f>'2007'!P33</f>
        <v>15</v>
      </c>
      <c r="S329" s="111">
        <f>'2007'!Q33</f>
        <v>7</v>
      </c>
      <c r="T329" s="111">
        <f>'2007'!R33</f>
        <v>221</v>
      </c>
      <c r="U329" s="112">
        <f>'2007'!S33</f>
        <v>0.255</v>
      </c>
      <c r="V329" s="112">
        <f>'2007'!T33</f>
        <v>0.32800000000000001</v>
      </c>
      <c r="W329" s="112">
        <f>'2007'!U33</f>
        <v>0.32300000000000001</v>
      </c>
      <c r="X329" s="112">
        <f>'2007'!V33</f>
        <v>0.65</v>
      </c>
      <c r="Z329" s="5"/>
      <c r="AA329" s="5"/>
    </row>
    <row r="330" spans="1:27" s="50" customFormat="1" ht="13" x14ac:dyDescent="0.3">
      <c r="A330" s="8"/>
      <c r="B330" s="5"/>
      <c r="C330" s="102" t="s">
        <v>73</v>
      </c>
      <c r="D330" s="111">
        <v>37</v>
      </c>
      <c r="E330" s="111">
        <f>'2006'!C40</f>
        <v>1440</v>
      </c>
      <c r="F330" s="111">
        <f>'2006'!D40</f>
        <v>1231</v>
      </c>
      <c r="G330" s="111">
        <f>'2006'!E40</f>
        <v>162</v>
      </c>
      <c r="H330" s="111">
        <f>'2006'!F40</f>
        <v>300</v>
      </c>
      <c r="I330" s="111">
        <f>'2006'!G40</f>
        <v>239</v>
      </c>
      <c r="J330" s="111">
        <f>'2006'!H40</f>
        <v>47</v>
      </c>
      <c r="K330" s="111">
        <f>'2006'!I40</f>
        <v>5</v>
      </c>
      <c r="L330" s="111">
        <f>'2006'!J40</f>
        <v>9</v>
      </c>
      <c r="M330" s="111">
        <f>'2006'!K40</f>
        <v>141</v>
      </c>
      <c r="N330" s="111">
        <f>'2006'!L40</f>
        <v>140</v>
      </c>
      <c r="O330" s="111">
        <f>'2006'!M40</f>
        <v>257</v>
      </c>
      <c r="P330" s="111">
        <f>'2006'!N40</f>
        <v>45</v>
      </c>
      <c r="Q330" s="111">
        <f>'2006'!O40</f>
        <v>27</v>
      </c>
      <c r="R330" s="111">
        <f>'2006'!P40</f>
        <v>34</v>
      </c>
      <c r="S330" s="111">
        <f>'2006'!Q40</f>
        <v>8</v>
      </c>
      <c r="T330" s="111">
        <f>'2006'!R40</f>
        <v>384</v>
      </c>
      <c r="U330" s="112">
        <f>'2006'!S40</f>
        <v>0.24399999999999999</v>
      </c>
      <c r="V330" s="112">
        <f>'2006'!T40</f>
        <v>0.33500000000000002</v>
      </c>
      <c r="W330" s="112">
        <f>'2006'!U40</f>
        <v>0.312</v>
      </c>
      <c r="X330" s="112">
        <f>'2006'!V40</f>
        <v>0.64700000000000002</v>
      </c>
      <c r="Z330" s="5"/>
      <c r="AA330" s="5"/>
    </row>
    <row r="331" spans="1:27" s="50" customFormat="1" ht="13" x14ac:dyDescent="0.3">
      <c r="A331" s="8"/>
      <c r="B331" s="5"/>
      <c r="C331" s="102" t="s">
        <v>195</v>
      </c>
      <c r="D331" s="111">
        <v>36</v>
      </c>
      <c r="E331" s="111">
        <f>'2005'!C34</f>
        <v>1433</v>
      </c>
      <c r="F331" s="111">
        <f>'2005'!D34</f>
        <v>1242</v>
      </c>
      <c r="G331" s="111">
        <f>'2005'!E34</f>
        <v>213</v>
      </c>
      <c r="H331" s="111">
        <f>'2005'!F34</f>
        <v>371</v>
      </c>
      <c r="I331" s="111">
        <f>'2005'!G34</f>
        <v>293</v>
      </c>
      <c r="J331" s="111">
        <f>'2005'!H34</f>
        <v>51</v>
      </c>
      <c r="K331" s="111">
        <f>'2005'!I34</f>
        <v>9</v>
      </c>
      <c r="L331" s="111">
        <f>'2005'!J34</f>
        <v>18</v>
      </c>
      <c r="M331" s="111">
        <f>'2005'!K34</f>
        <v>188</v>
      </c>
      <c r="N331" s="111">
        <f>'2005'!L34</f>
        <v>134</v>
      </c>
      <c r="O331" s="111">
        <f>'2005'!M34</f>
        <v>214</v>
      </c>
      <c r="P331" s="111">
        <f>'2005'!N34</f>
        <v>53</v>
      </c>
      <c r="Q331" s="111">
        <f>'2005'!O34</f>
        <v>17</v>
      </c>
      <c r="R331" s="111">
        <f>'2005'!P34</f>
        <v>32</v>
      </c>
      <c r="S331" s="111">
        <f>'2005'!Q34</f>
        <v>8</v>
      </c>
      <c r="T331" s="111">
        <f>'2005'!R34</f>
        <v>494</v>
      </c>
      <c r="U331" s="112">
        <f>'2005'!S34</f>
        <v>0.29899999999999999</v>
      </c>
      <c r="V331" s="112">
        <f>'2005'!T34</f>
        <v>0.379</v>
      </c>
      <c r="W331" s="112">
        <f>'2005'!U34</f>
        <v>0.39800000000000002</v>
      </c>
      <c r="X331" s="112">
        <f>'2005'!V34</f>
        <v>0.77700000000000002</v>
      </c>
      <c r="Z331" s="5"/>
      <c r="AA331" s="5"/>
    </row>
    <row r="332" spans="1:27" s="50" customFormat="1" ht="13" x14ac:dyDescent="0.3">
      <c r="A332" s="8"/>
      <c r="B332" s="5"/>
      <c r="C332" s="102" t="s">
        <v>251</v>
      </c>
      <c r="D332" s="111">
        <f>'2004'!B33</f>
        <v>30</v>
      </c>
      <c r="E332" s="111">
        <f>'2004'!C33</f>
        <v>1185</v>
      </c>
      <c r="F332" s="111">
        <f>'2004'!D33</f>
        <v>1019</v>
      </c>
      <c r="G332" s="111">
        <f>'2004'!E33</f>
        <v>156</v>
      </c>
      <c r="H332" s="111">
        <f>'2004'!F33</f>
        <v>275</v>
      </c>
      <c r="I332" s="111">
        <f>'2004'!G33</f>
        <v>212</v>
      </c>
      <c r="J332" s="111">
        <f>'2004'!H33</f>
        <v>44</v>
      </c>
      <c r="K332" s="111">
        <f>'2004'!I33</f>
        <v>4</v>
      </c>
      <c r="L332" s="111">
        <f>'2004'!J33</f>
        <v>15</v>
      </c>
      <c r="M332" s="111">
        <f>'2004'!K33</f>
        <v>137</v>
      </c>
      <c r="N332" s="111">
        <f>'2004'!L33</f>
        <v>120</v>
      </c>
      <c r="O332" s="111">
        <f>'2004'!M33</f>
        <v>263</v>
      </c>
      <c r="P332" s="111">
        <f>'2004'!N33</f>
        <v>39</v>
      </c>
      <c r="Q332" s="111">
        <f>'2004'!O33</f>
        <v>10</v>
      </c>
      <c r="R332" s="111">
        <f>'2004'!P33</f>
        <v>27</v>
      </c>
      <c r="S332" s="111">
        <f>'2004'!Q33</f>
        <v>6</v>
      </c>
      <c r="T332" s="111">
        <f>'2004'!R33</f>
        <v>372</v>
      </c>
      <c r="U332" s="112">
        <f>'2004'!S33</f>
        <v>0.26987242394504418</v>
      </c>
      <c r="V332" s="112">
        <f>'2004'!T33</f>
        <v>0.36006825938566556</v>
      </c>
      <c r="W332" s="112">
        <f>'2004'!U33</f>
        <v>0.36506378802747791</v>
      </c>
      <c r="X332" s="112">
        <f>'2004'!V33</f>
        <v>0.72513204741314352</v>
      </c>
      <c r="Z332" s="5"/>
      <c r="AA332" s="5"/>
    </row>
    <row r="333" spans="1:27" s="50" customFormat="1" x14ac:dyDescent="0.25">
      <c r="A333" s="8"/>
      <c r="B333" s="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16"/>
      <c r="V333" s="16"/>
      <c r="W333" s="16"/>
      <c r="X333" s="16"/>
      <c r="Z333" s="5"/>
      <c r="AA333" s="5"/>
    </row>
    <row r="334" spans="1:27" s="50" customFormat="1" ht="13" x14ac:dyDescent="0.3">
      <c r="A334" s="8"/>
      <c r="B334" s="5"/>
      <c r="D334" s="106" t="s">
        <v>1</v>
      </c>
      <c r="E334" s="106" t="s">
        <v>2</v>
      </c>
      <c r="F334" s="106" t="s">
        <v>3</v>
      </c>
      <c r="G334" s="106" t="s">
        <v>4</v>
      </c>
      <c r="H334" s="106" t="s">
        <v>5</v>
      </c>
      <c r="I334" s="106" t="s">
        <v>6</v>
      </c>
      <c r="J334" s="106" t="s">
        <v>7</v>
      </c>
      <c r="K334" s="106" t="s">
        <v>8</v>
      </c>
      <c r="L334" s="106" t="s">
        <v>9</v>
      </c>
      <c r="M334" s="106" t="s">
        <v>10</v>
      </c>
      <c r="N334" s="106" t="s">
        <v>11</v>
      </c>
      <c r="O334" s="106" t="s">
        <v>12</v>
      </c>
      <c r="P334" s="106" t="s">
        <v>13</v>
      </c>
      <c r="Q334" s="106" t="s">
        <v>14</v>
      </c>
      <c r="R334" s="106" t="s">
        <v>15</v>
      </c>
      <c r="S334" s="106" t="s">
        <v>16</v>
      </c>
      <c r="T334" s="107" t="s">
        <v>45</v>
      </c>
      <c r="U334" s="108" t="s">
        <v>17</v>
      </c>
      <c r="V334" s="108" t="s">
        <v>18</v>
      </c>
      <c r="W334" s="108" t="s">
        <v>19</v>
      </c>
      <c r="X334" s="108" t="s">
        <v>20</v>
      </c>
      <c r="Z334" s="5"/>
      <c r="AA334" s="5"/>
    </row>
    <row r="335" spans="1:27" s="50" customFormat="1" ht="13" x14ac:dyDescent="0.3">
      <c r="A335" s="8"/>
      <c r="B335" s="5"/>
      <c r="C335" s="102" t="s">
        <v>37</v>
      </c>
      <c r="D335" s="35">
        <f>SUM(D313:D333)</f>
        <v>977</v>
      </c>
      <c r="E335" s="35">
        <f t="shared" ref="E335:T335" si="22">SUM(E313:E333)</f>
        <v>37498</v>
      </c>
      <c r="F335" s="35">
        <f t="shared" si="22"/>
        <v>32020</v>
      </c>
      <c r="G335" s="35">
        <f t="shared" si="22"/>
        <v>6359</v>
      </c>
      <c r="H335" s="35">
        <f t="shared" si="22"/>
        <v>9542</v>
      </c>
      <c r="I335" s="35">
        <f t="shared" si="22"/>
        <v>7068</v>
      </c>
      <c r="J335" s="35">
        <f t="shared" si="22"/>
        <v>1835</v>
      </c>
      <c r="K335" s="35">
        <f t="shared" si="22"/>
        <v>116</v>
      </c>
      <c r="L335" s="35">
        <f t="shared" si="22"/>
        <v>523</v>
      </c>
      <c r="M335" s="35">
        <f t="shared" si="22"/>
        <v>5624</v>
      </c>
      <c r="N335" s="35">
        <f t="shared" si="22"/>
        <v>4031</v>
      </c>
      <c r="O335" s="35">
        <f t="shared" si="22"/>
        <v>6096</v>
      </c>
      <c r="P335" s="35">
        <f t="shared" si="22"/>
        <v>1067</v>
      </c>
      <c r="Q335" s="35">
        <f t="shared" si="22"/>
        <v>298</v>
      </c>
      <c r="R335" s="35">
        <f t="shared" si="22"/>
        <v>845</v>
      </c>
      <c r="S335" s="35">
        <f t="shared" si="22"/>
        <v>300</v>
      </c>
      <c r="T335" s="35">
        <f t="shared" si="22"/>
        <v>13175</v>
      </c>
      <c r="U335" s="105">
        <f t="shared" ref="U335" si="23">H335/F335</f>
        <v>0.29800124921923798</v>
      </c>
      <c r="V335" s="105">
        <f>(H335+N335+R335)/(F335+N335+R335+S335)</f>
        <v>0.38762232498118077</v>
      </c>
      <c r="W335" s="105">
        <f>T335/F335</f>
        <v>0.41146158650843223</v>
      </c>
      <c r="X335" s="105">
        <f>V335+W335</f>
        <v>0.799083911489613</v>
      </c>
      <c r="Z335" s="5"/>
      <c r="AA335" s="5"/>
    </row>
    <row r="336" spans="1:27" s="50" customFormat="1" x14ac:dyDescent="0.25">
      <c r="A336" s="8"/>
      <c r="B336" s="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16"/>
      <c r="V336" s="16"/>
      <c r="W336" s="16"/>
      <c r="X336" s="16"/>
      <c r="Z336" s="5"/>
      <c r="AA336" s="5"/>
    </row>
    <row r="337" spans="1:27" s="50" customFormat="1" x14ac:dyDescent="0.25">
      <c r="A337" s="8"/>
      <c r="B337" s="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16"/>
      <c r="V337" s="16"/>
      <c r="W337" s="16"/>
      <c r="X337" s="16"/>
      <c r="Z337" s="5"/>
      <c r="AA337" s="5"/>
    </row>
    <row r="338" spans="1:27" s="50" customFormat="1" x14ac:dyDescent="0.25">
      <c r="A338" s="8"/>
      <c r="B338" s="5"/>
      <c r="D338" s="35"/>
      <c r="E338" s="35">
        <f>E305-E335</f>
        <v>0</v>
      </c>
      <c r="F338" s="35">
        <f t="shared" ref="F338:T338" si="24">F305-F335</f>
        <v>0</v>
      </c>
      <c r="G338" s="35">
        <f t="shared" si="24"/>
        <v>0</v>
      </c>
      <c r="H338" s="35">
        <f t="shared" si="24"/>
        <v>0</v>
      </c>
      <c r="I338" s="35">
        <f t="shared" si="24"/>
        <v>0</v>
      </c>
      <c r="J338" s="35">
        <f t="shared" si="24"/>
        <v>0</v>
      </c>
      <c r="K338" s="35">
        <f t="shared" si="24"/>
        <v>0</v>
      </c>
      <c r="L338" s="35">
        <f t="shared" si="24"/>
        <v>0</v>
      </c>
      <c r="M338" s="35">
        <f t="shared" si="24"/>
        <v>0</v>
      </c>
      <c r="N338" s="35">
        <f t="shared" si="24"/>
        <v>0</v>
      </c>
      <c r="O338" s="35">
        <f t="shared" si="24"/>
        <v>0</v>
      </c>
      <c r="P338" s="35">
        <f t="shared" si="24"/>
        <v>0</v>
      </c>
      <c r="Q338" s="35">
        <f t="shared" si="24"/>
        <v>0</v>
      </c>
      <c r="R338" s="35">
        <f t="shared" si="24"/>
        <v>0</v>
      </c>
      <c r="S338" s="35">
        <f t="shared" si="24"/>
        <v>0</v>
      </c>
      <c r="T338" s="35">
        <f t="shared" si="24"/>
        <v>0</v>
      </c>
      <c r="U338" s="105"/>
      <c r="V338" s="105"/>
      <c r="W338" s="105"/>
      <c r="X338" s="105"/>
      <c r="Z338" s="5"/>
      <c r="AA338" s="5"/>
    </row>
  </sheetData>
  <sortState xmlns:xlrd2="http://schemas.microsoft.com/office/spreadsheetml/2017/richdata2" ref="A4:AD303">
    <sortCondition descending="1" ref="E4:E303"/>
    <sortCondition descending="1" ref="A4:A303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9372B-29AF-4598-A5E6-DFB487382B25}">
  <dimension ref="A1:AB5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5" x14ac:dyDescent="0.25"/>
  <cols>
    <col min="1" max="1" width="22.81640625" style="40" customWidth="1"/>
    <col min="2" max="18" width="7.1796875" style="119" customWidth="1"/>
    <col min="19" max="22" width="7.1796875" style="191" customWidth="1"/>
    <col min="23" max="23" width="7.1796875" style="40" customWidth="1"/>
    <col min="24" max="25" width="7.1796875" style="5" customWidth="1"/>
    <col min="26" max="26" width="25" style="1" customWidth="1"/>
    <col min="27" max="27" width="36.6328125" style="1" customWidth="1"/>
    <col min="28" max="28" width="8.7265625" style="1"/>
    <col min="29" max="16384" width="8.7265625" style="40"/>
  </cols>
  <sheetData>
    <row r="1" spans="1:28" ht="15.5" x14ac:dyDescent="0.35">
      <c r="A1" s="12" t="s">
        <v>767</v>
      </c>
    </row>
    <row r="2" spans="1:28" ht="12.5" customHeight="1" x14ac:dyDescent="0.25">
      <c r="A2" s="1"/>
    </row>
    <row r="3" spans="1:28" ht="13" x14ac:dyDescent="0.3">
      <c r="A3" s="123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10</v>
      </c>
      <c r="L3" s="56" t="s">
        <v>11</v>
      </c>
      <c r="M3" s="56" t="s">
        <v>12</v>
      </c>
      <c r="N3" s="56" t="s">
        <v>13</v>
      </c>
      <c r="O3" s="56" t="s">
        <v>14</v>
      </c>
      <c r="P3" s="56" t="s">
        <v>15</v>
      </c>
      <c r="Q3" s="56" t="s">
        <v>16</v>
      </c>
      <c r="R3" s="56" t="s">
        <v>45</v>
      </c>
      <c r="S3" s="57" t="s">
        <v>17</v>
      </c>
      <c r="T3" s="57" t="s">
        <v>18</v>
      </c>
      <c r="U3" s="57" t="s">
        <v>19</v>
      </c>
      <c r="V3" s="57" t="s">
        <v>20</v>
      </c>
      <c r="X3" s="49" t="s">
        <v>86</v>
      </c>
      <c r="Y3" s="49" t="s">
        <v>87</v>
      </c>
      <c r="Z3" s="122" t="s">
        <v>88</v>
      </c>
      <c r="AA3" s="122" t="s">
        <v>89</v>
      </c>
    </row>
    <row r="4" spans="1:28" ht="13" x14ac:dyDescent="0.3">
      <c r="A4" s="123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  <c r="T4" s="57"/>
      <c r="U4" s="57"/>
      <c r="V4" s="57"/>
      <c r="X4" s="49"/>
      <c r="Y4" s="49"/>
      <c r="Z4" s="122"/>
      <c r="AA4" s="122"/>
    </row>
    <row r="5" spans="1:28" x14ac:dyDescent="0.25">
      <c r="A5" s="1" t="s">
        <v>323</v>
      </c>
      <c r="B5" s="119">
        <v>62</v>
      </c>
      <c r="C5" s="119">
        <v>264</v>
      </c>
      <c r="D5" s="119">
        <v>215</v>
      </c>
      <c r="E5" s="119">
        <v>46</v>
      </c>
      <c r="F5" s="119">
        <v>72</v>
      </c>
      <c r="G5" s="119">
        <v>49</v>
      </c>
      <c r="H5" s="119">
        <v>19</v>
      </c>
      <c r="I5" s="119">
        <v>1</v>
      </c>
      <c r="J5" s="119">
        <v>3</v>
      </c>
      <c r="K5" s="119">
        <v>49</v>
      </c>
      <c r="L5" s="119">
        <v>37</v>
      </c>
      <c r="M5" s="119">
        <v>43</v>
      </c>
      <c r="N5" s="119">
        <v>3</v>
      </c>
      <c r="O5" s="119">
        <v>3</v>
      </c>
      <c r="P5" s="119">
        <v>6</v>
      </c>
      <c r="Q5" s="119">
        <v>3</v>
      </c>
      <c r="R5" s="119">
        <v>102</v>
      </c>
      <c r="S5" s="192">
        <v>0.33500000000000002</v>
      </c>
      <c r="T5" s="192">
        <v>0.441</v>
      </c>
      <c r="U5" s="192">
        <v>0.47399999999999998</v>
      </c>
      <c r="V5" s="192">
        <v>0.91500000000000004</v>
      </c>
      <c r="X5" s="119" t="s">
        <v>4</v>
      </c>
      <c r="Y5" s="119" t="s">
        <v>4</v>
      </c>
      <c r="Z5" s="40" t="s">
        <v>93</v>
      </c>
      <c r="AA5" s="40" t="s">
        <v>97</v>
      </c>
      <c r="AB5" s="40"/>
    </row>
    <row r="6" spans="1:28" x14ac:dyDescent="0.25">
      <c r="A6" s="1" t="s">
        <v>464</v>
      </c>
      <c r="B6" s="119">
        <v>51</v>
      </c>
      <c r="C6" s="119">
        <v>219</v>
      </c>
      <c r="D6" s="119">
        <v>163</v>
      </c>
      <c r="E6" s="119">
        <v>60</v>
      </c>
      <c r="F6" s="119">
        <v>67</v>
      </c>
      <c r="G6" s="119">
        <v>42</v>
      </c>
      <c r="H6" s="119">
        <v>10</v>
      </c>
      <c r="I6" s="119">
        <v>4</v>
      </c>
      <c r="J6" s="119">
        <v>11</v>
      </c>
      <c r="K6" s="119">
        <v>47</v>
      </c>
      <c r="L6" s="119">
        <v>45</v>
      </c>
      <c r="M6" s="119">
        <v>50</v>
      </c>
      <c r="N6" s="119">
        <v>5</v>
      </c>
      <c r="O6" s="119">
        <v>0</v>
      </c>
      <c r="P6" s="119">
        <v>9</v>
      </c>
      <c r="Q6" s="119">
        <v>2</v>
      </c>
      <c r="R6" s="119">
        <v>118</v>
      </c>
      <c r="S6" s="192">
        <v>0.41099999999999998</v>
      </c>
      <c r="T6" s="192">
        <v>0.55300000000000005</v>
      </c>
      <c r="U6" s="192">
        <v>0.72399999999999998</v>
      </c>
      <c r="V6" s="192">
        <v>1.276</v>
      </c>
      <c r="X6" s="119" t="s">
        <v>4</v>
      </c>
      <c r="Y6" s="119" t="s">
        <v>4</v>
      </c>
      <c r="Z6" s="40" t="s">
        <v>106</v>
      </c>
      <c r="AA6" s="40" t="s">
        <v>190</v>
      </c>
      <c r="AB6" s="40"/>
    </row>
    <row r="7" spans="1:28" x14ac:dyDescent="0.25">
      <c r="A7" s="1" t="s">
        <v>349</v>
      </c>
      <c r="B7" s="119">
        <v>49</v>
      </c>
      <c r="C7" s="119">
        <v>200</v>
      </c>
      <c r="D7" s="119">
        <v>172</v>
      </c>
      <c r="E7" s="119">
        <v>31</v>
      </c>
      <c r="F7" s="119">
        <v>53</v>
      </c>
      <c r="G7" s="119">
        <v>33</v>
      </c>
      <c r="H7" s="119">
        <v>19</v>
      </c>
      <c r="I7" s="119">
        <v>0</v>
      </c>
      <c r="J7" s="119">
        <v>1</v>
      </c>
      <c r="K7" s="119">
        <v>32</v>
      </c>
      <c r="L7" s="119">
        <v>18</v>
      </c>
      <c r="M7" s="119">
        <v>29</v>
      </c>
      <c r="N7" s="119">
        <v>0</v>
      </c>
      <c r="O7" s="119">
        <v>0</v>
      </c>
      <c r="P7" s="119">
        <v>7</v>
      </c>
      <c r="Q7" s="119">
        <v>3</v>
      </c>
      <c r="R7" s="119">
        <v>75</v>
      </c>
      <c r="S7" s="192">
        <v>0.308</v>
      </c>
      <c r="T7" s="192">
        <v>0.39</v>
      </c>
      <c r="U7" s="192">
        <v>0.436</v>
      </c>
      <c r="V7" s="192">
        <v>0.82599999999999996</v>
      </c>
      <c r="X7" s="119" t="s">
        <v>4</v>
      </c>
      <c r="Y7" s="119" t="s">
        <v>4</v>
      </c>
      <c r="Z7" s="40" t="s">
        <v>98</v>
      </c>
      <c r="AA7" s="40"/>
      <c r="AB7" s="40"/>
    </row>
    <row r="8" spans="1:28" x14ac:dyDescent="0.25">
      <c r="A8" s="1" t="s">
        <v>339</v>
      </c>
      <c r="B8" s="119">
        <v>46</v>
      </c>
      <c r="C8" s="119">
        <v>191</v>
      </c>
      <c r="D8" s="119">
        <v>158</v>
      </c>
      <c r="E8" s="119">
        <v>40</v>
      </c>
      <c r="F8" s="119">
        <v>55</v>
      </c>
      <c r="G8" s="119">
        <v>36</v>
      </c>
      <c r="H8" s="119">
        <v>15</v>
      </c>
      <c r="I8" s="119">
        <v>0</v>
      </c>
      <c r="J8" s="119">
        <v>4</v>
      </c>
      <c r="K8" s="119">
        <v>46</v>
      </c>
      <c r="L8" s="119">
        <v>19</v>
      </c>
      <c r="M8" s="119">
        <v>22</v>
      </c>
      <c r="N8" s="119">
        <v>5</v>
      </c>
      <c r="O8" s="119">
        <v>0</v>
      </c>
      <c r="P8" s="119">
        <v>10</v>
      </c>
      <c r="Q8" s="119">
        <v>4</v>
      </c>
      <c r="R8" s="119">
        <v>82</v>
      </c>
      <c r="S8" s="192">
        <v>0.34799999999999998</v>
      </c>
      <c r="T8" s="192">
        <v>0.44</v>
      </c>
      <c r="U8" s="192">
        <v>0.51900000000000002</v>
      </c>
      <c r="V8" s="192">
        <v>0.95899999999999996</v>
      </c>
      <c r="X8" s="119" t="s">
        <v>4</v>
      </c>
      <c r="Y8" s="119" t="s">
        <v>4</v>
      </c>
      <c r="Z8" s="40" t="s">
        <v>98</v>
      </c>
      <c r="AA8" s="40" t="s">
        <v>102</v>
      </c>
      <c r="AB8" s="40"/>
    </row>
    <row r="9" spans="1:28" x14ac:dyDescent="0.25">
      <c r="A9" s="1" t="s">
        <v>466</v>
      </c>
      <c r="B9" s="119">
        <v>45</v>
      </c>
      <c r="C9" s="119">
        <v>192</v>
      </c>
      <c r="D9" s="119">
        <v>148</v>
      </c>
      <c r="E9" s="119">
        <v>47</v>
      </c>
      <c r="F9" s="119">
        <v>53</v>
      </c>
      <c r="G9" s="119">
        <v>33</v>
      </c>
      <c r="H9" s="119">
        <v>11</v>
      </c>
      <c r="I9" s="119">
        <v>1</v>
      </c>
      <c r="J9" s="119">
        <v>8</v>
      </c>
      <c r="K9" s="119">
        <v>54</v>
      </c>
      <c r="L9" s="119">
        <v>35</v>
      </c>
      <c r="M9" s="119">
        <v>33</v>
      </c>
      <c r="N9" s="119">
        <v>9</v>
      </c>
      <c r="O9" s="119">
        <v>0</v>
      </c>
      <c r="P9" s="119">
        <v>7</v>
      </c>
      <c r="Q9" s="119">
        <v>1</v>
      </c>
      <c r="R9" s="119">
        <v>90</v>
      </c>
      <c r="S9" s="192">
        <v>0.35799999999999998</v>
      </c>
      <c r="T9" s="192">
        <v>0.497</v>
      </c>
      <c r="U9" s="192">
        <v>0.60799999999999998</v>
      </c>
      <c r="V9" s="192">
        <v>1.105</v>
      </c>
      <c r="X9" s="119" t="s">
        <v>4</v>
      </c>
      <c r="Y9" s="119" t="s">
        <v>4</v>
      </c>
      <c r="Z9" s="40" t="s">
        <v>213</v>
      </c>
      <c r="AA9" s="40"/>
      <c r="AB9" s="40"/>
    </row>
    <row r="10" spans="1:28" x14ac:dyDescent="0.25">
      <c r="A10" s="1" t="s">
        <v>771</v>
      </c>
      <c r="B10" s="119">
        <v>44</v>
      </c>
      <c r="C10" s="119">
        <v>163</v>
      </c>
      <c r="D10" s="119">
        <v>133</v>
      </c>
      <c r="E10" s="119">
        <v>28</v>
      </c>
      <c r="F10" s="119">
        <v>27</v>
      </c>
      <c r="G10" s="119">
        <v>18</v>
      </c>
      <c r="H10" s="119">
        <v>7</v>
      </c>
      <c r="I10" s="119">
        <v>0</v>
      </c>
      <c r="J10" s="119">
        <v>2</v>
      </c>
      <c r="K10" s="119">
        <v>19</v>
      </c>
      <c r="L10" s="119">
        <v>25</v>
      </c>
      <c r="M10" s="119">
        <v>49</v>
      </c>
      <c r="N10" s="119">
        <v>17</v>
      </c>
      <c r="O10" s="119">
        <v>0</v>
      </c>
      <c r="P10" s="119">
        <v>4</v>
      </c>
      <c r="Q10" s="119">
        <v>1</v>
      </c>
      <c r="R10" s="119">
        <v>40</v>
      </c>
      <c r="S10" s="192">
        <v>0.20300000000000001</v>
      </c>
      <c r="T10" s="192">
        <v>0.34399999999999997</v>
      </c>
      <c r="U10" s="192">
        <v>0.30099999999999999</v>
      </c>
      <c r="V10" s="192">
        <v>0.64400000000000002</v>
      </c>
      <c r="X10" s="119" t="s">
        <v>4</v>
      </c>
      <c r="Y10" s="119" t="s">
        <v>4</v>
      </c>
      <c r="Z10" s="40" t="s">
        <v>192</v>
      </c>
      <c r="AA10" s="40" t="s">
        <v>772</v>
      </c>
      <c r="AB10" s="40"/>
    </row>
    <row r="11" spans="1:28" x14ac:dyDescent="0.25">
      <c r="A11" s="1" t="s">
        <v>340</v>
      </c>
      <c r="B11" s="119">
        <v>42</v>
      </c>
      <c r="C11" s="119">
        <v>197</v>
      </c>
      <c r="D11" s="119">
        <v>166</v>
      </c>
      <c r="E11" s="119">
        <v>60</v>
      </c>
      <c r="F11" s="119">
        <v>67</v>
      </c>
      <c r="G11" s="119">
        <v>44</v>
      </c>
      <c r="H11" s="119">
        <v>12</v>
      </c>
      <c r="I11" s="119">
        <v>2</v>
      </c>
      <c r="J11" s="119">
        <v>9</v>
      </c>
      <c r="K11" s="119">
        <v>43</v>
      </c>
      <c r="L11" s="119">
        <v>28</v>
      </c>
      <c r="M11" s="119">
        <v>43</v>
      </c>
      <c r="N11" s="119">
        <v>9</v>
      </c>
      <c r="O11" s="119">
        <v>0</v>
      </c>
      <c r="P11" s="119">
        <v>2</v>
      </c>
      <c r="Q11" s="119">
        <v>1</v>
      </c>
      <c r="R11" s="119">
        <v>110</v>
      </c>
      <c r="S11" s="192">
        <v>0.40400000000000003</v>
      </c>
      <c r="T11" s="192">
        <v>0.49199999999999999</v>
      </c>
      <c r="U11" s="192">
        <v>0.66300000000000003</v>
      </c>
      <c r="V11" s="192">
        <v>1.155</v>
      </c>
      <c r="X11" s="119" t="s">
        <v>4</v>
      </c>
      <c r="Y11" s="119" t="s">
        <v>4</v>
      </c>
      <c r="Z11" s="40" t="s">
        <v>139</v>
      </c>
      <c r="AA11" s="40" t="s">
        <v>126</v>
      </c>
      <c r="AB11" s="40"/>
    </row>
    <row r="12" spans="1:28" x14ac:dyDescent="0.25">
      <c r="A12" s="1" t="s">
        <v>359</v>
      </c>
      <c r="B12" s="119">
        <v>32</v>
      </c>
      <c r="C12" s="119">
        <v>127</v>
      </c>
      <c r="D12" s="119">
        <v>98</v>
      </c>
      <c r="E12" s="119">
        <v>21</v>
      </c>
      <c r="F12" s="119">
        <v>24</v>
      </c>
      <c r="G12" s="119">
        <v>19</v>
      </c>
      <c r="H12" s="119">
        <v>3</v>
      </c>
      <c r="I12" s="119">
        <v>0</v>
      </c>
      <c r="J12" s="119">
        <v>2</v>
      </c>
      <c r="K12" s="119">
        <v>18</v>
      </c>
      <c r="L12" s="119">
        <v>23</v>
      </c>
      <c r="M12" s="119">
        <v>41</v>
      </c>
      <c r="N12" s="119">
        <v>8</v>
      </c>
      <c r="O12" s="119">
        <v>0</v>
      </c>
      <c r="P12" s="119">
        <v>4</v>
      </c>
      <c r="Q12" s="119">
        <v>2</v>
      </c>
      <c r="R12" s="119">
        <v>33</v>
      </c>
      <c r="S12" s="192">
        <v>0.245</v>
      </c>
      <c r="T12" s="192">
        <v>0.40200000000000002</v>
      </c>
      <c r="U12" s="192">
        <v>0.33700000000000002</v>
      </c>
      <c r="V12" s="192">
        <v>0.73799999999999999</v>
      </c>
      <c r="X12" s="119" t="s">
        <v>92</v>
      </c>
      <c r="Y12" s="119" t="s">
        <v>4</v>
      </c>
      <c r="Z12" s="40" t="s">
        <v>119</v>
      </c>
      <c r="AA12" s="40" t="s">
        <v>120</v>
      </c>
      <c r="AB12" s="40"/>
    </row>
    <row r="13" spans="1:28" x14ac:dyDescent="0.25">
      <c r="A13" s="1" t="s">
        <v>346</v>
      </c>
      <c r="B13" s="119">
        <v>29</v>
      </c>
      <c r="C13" s="119">
        <v>135</v>
      </c>
      <c r="D13" s="119">
        <v>112</v>
      </c>
      <c r="E13" s="119">
        <v>25</v>
      </c>
      <c r="F13" s="119">
        <v>36</v>
      </c>
      <c r="G13" s="119">
        <v>27</v>
      </c>
      <c r="H13" s="119">
        <v>8</v>
      </c>
      <c r="I13" s="119">
        <v>0</v>
      </c>
      <c r="J13" s="119">
        <v>1</v>
      </c>
      <c r="K13" s="119">
        <v>20</v>
      </c>
      <c r="L13" s="119">
        <v>19</v>
      </c>
      <c r="M13" s="119">
        <v>7</v>
      </c>
      <c r="N13" s="119">
        <v>3</v>
      </c>
      <c r="O13" s="119">
        <v>0</v>
      </c>
      <c r="P13" s="119">
        <v>2</v>
      </c>
      <c r="Q13" s="119">
        <v>2</v>
      </c>
      <c r="R13" s="119">
        <v>47</v>
      </c>
      <c r="S13" s="192">
        <v>0.32100000000000001</v>
      </c>
      <c r="T13" s="192">
        <v>0.42199999999999999</v>
      </c>
      <c r="U13" s="192">
        <v>0.42</v>
      </c>
      <c r="V13" s="192">
        <v>0.84199999999999997</v>
      </c>
      <c r="X13" s="119" t="s">
        <v>4</v>
      </c>
      <c r="Y13" s="119" t="s">
        <v>4</v>
      </c>
      <c r="Z13" s="40" t="s">
        <v>121</v>
      </c>
      <c r="AA13" s="40" t="s">
        <v>258</v>
      </c>
      <c r="AB13" s="40"/>
    </row>
    <row r="14" spans="1:28" x14ac:dyDescent="0.25">
      <c r="A14" s="1" t="s">
        <v>477</v>
      </c>
      <c r="B14" s="119">
        <v>28</v>
      </c>
      <c r="C14" s="119">
        <v>115</v>
      </c>
      <c r="D14" s="119">
        <v>90</v>
      </c>
      <c r="E14" s="119">
        <v>28</v>
      </c>
      <c r="F14" s="119">
        <v>26</v>
      </c>
      <c r="G14" s="119">
        <v>18</v>
      </c>
      <c r="H14" s="119">
        <v>5</v>
      </c>
      <c r="I14" s="119">
        <v>0</v>
      </c>
      <c r="J14" s="119">
        <v>3</v>
      </c>
      <c r="K14" s="119">
        <v>20</v>
      </c>
      <c r="L14" s="119">
        <v>22</v>
      </c>
      <c r="M14" s="119">
        <v>23</v>
      </c>
      <c r="N14" s="119">
        <v>4</v>
      </c>
      <c r="O14" s="119">
        <v>0</v>
      </c>
      <c r="P14" s="119">
        <v>2</v>
      </c>
      <c r="Q14" s="119">
        <v>1</v>
      </c>
      <c r="R14" s="119">
        <v>40</v>
      </c>
      <c r="S14" s="192">
        <v>0.28899999999999998</v>
      </c>
      <c r="T14" s="192">
        <v>0.435</v>
      </c>
      <c r="U14" s="192">
        <v>0.44400000000000001</v>
      </c>
      <c r="V14" s="192">
        <v>0.879</v>
      </c>
      <c r="X14" s="119" t="s">
        <v>95</v>
      </c>
      <c r="Y14" s="119" t="s">
        <v>4</v>
      </c>
      <c r="Z14" s="40" t="s">
        <v>93</v>
      </c>
      <c r="AA14" s="40" t="s">
        <v>129</v>
      </c>
      <c r="AB14" s="40"/>
    </row>
    <row r="15" spans="1:28" x14ac:dyDescent="0.25">
      <c r="A15" s="1" t="s">
        <v>465</v>
      </c>
      <c r="B15" s="119">
        <v>26</v>
      </c>
      <c r="C15" s="119">
        <v>115</v>
      </c>
      <c r="D15" s="119">
        <v>102</v>
      </c>
      <c r="E15" s="119">
        <v>34</v>
      </c>
      <c r="F15" s="119">
        <v>41</v>
      </c>
      <c r="G15" s="119">
        <v>31</v>
      </c>
      <c r="H15" s="119">
        <v>6</v>
      </c>
      <c r="I15" s="119">
        <v>4</v>
      </c>
      <c r="J15" s="119">
        <v>0</v>
      </c>
      <c r="K15" s="119">
        <v>13</v>
      </c>
      <c r="L15" s="119">
        <v>8</v>
      </c>
      <c r="M15" s="119">
        <v>14</v>
      </c>
      <c r="N15" s="119">
        <v>7</v>
      </c>
      <c r="O15" s="119">
        <v>0</v>
      </c>
      <c r="P15" s="119">
        <v>4</v>
      </c>
      <c r="Q15" s="119">
        <v>1</v>
      </c>
      <c r="R15" s="119">
        <v>55</v>
      </c>
      <c r="S15" s="192">
        <v>0.40200000000000002</v>
      </c>
      <c r="T15" s="192">
        <v>0.46100000000000002</v>
      </c>
      <c r="U15" s="192">
        <v>0.53900000000000003</v>
      </c>
      <c r="V15" s="192">
        <v>1</v>
      </c>
      <c r="X15" s="119" t="s">
        <v>4</v>
      </c>
      <c r="Y15" s="119" t="s">
        <v>4</v>
      </c>
      <c r="Z15" s="40" t="s">
        <v>90</v>
      </c>
      <c r="AA15" s="40" t="s">
        <v>103</v>
      </c>
      <c r="AB15" s="40"/>
    </row>
    <row r="16" spans="1:28" x14ac:dyDescent="0.25">
      <c r="A16" s="1" t="s">
        <v>363</v>
      </c>
      <c r="B16" s="119">
        <v>23</v>
      </c>
      <c r="C16" s="119">
        <v>102</v>
      </c>
      <c r="D16" s="119">
        <v>82</v>
      </c>
      <c r="E16" s="119">
        <v>22</v>
      </c>
      <c r="F16" s="119">
        <v>28</v>
      </c>
      <c r="G16" s="119">
        <v>19</v>
      </c>
      <c r="H16" s="119">
        <v>4</v>
      </c>
      <c r="I16" s="119">
        <v>0</v>
      </c>
      <c r="J16" s="119">
        <v>5</v>
      </c>
      <c r="K16" s="119">
        <v>30</v>
      </c>
      <c r="L16" s="119">
        <v>16</v>
      </c>
      <c r="M16" s="119">
        <v>14</v>
      </c>
      <c r="N16" s="119">
        <v>0</v>
      </c>
      <c r="O16" s="119">
        <v>0</v>
      </c>
      <c r="P16" s="119">
        <v>2</v>
      </c>
      <c r="Q16" s="119">
        <v>2</v>
      </c>
      <c r="R16" s="119">
        <v>47</v>
      </c>
      <c r="S16" s="192">
        <v>0.34100000000000003</v>
      </c>
      <c r="T16" s="192">
        <v>0.45100000000000001</v>
      </c>
      <c r="U16" s="192">
        <v>0.57299999999999995</v>
      </c>
      <c r="V16" s="192">
        <v>1.024</v>
      </c>
      <c r="X16" s="119" t="s">
        <v>4</v>
      </c>
      <c r="Y16" s="119" t="s">
        <v>4</v>
      </c>
      <c r="Z16" s="40" t="s">
        <v>107</v>
      </c>
      <c r="AA16" s="40" t="s">
        <v>108</v>
      </c>
      <c r="AB16" s="40"/>
    </row>
    <row r="17" spans="1:28" x14ac:dyDescent="0.25">
      <c r="A17" s="1" t="s">
        <v>325</v>
      </c>
      <c r="B17" s="119">
        <v>22</v>
      </c>
      <c r="C17" s="119">
        <v>79</v>
      </c>
      <c r="D17" s="119">
        <v>66</v>
      </c>
      <c r="E17" s="119">
        <v>19</v>
      </c>
      <c r="F17" s="119">
        <v>23</v>
      </c>
      <c r="G17" s="119">
        <v>16</v>
      </c>
      <c r="H17" s="119">
        <v>6</v>
      </c>
      <c r="I17" s="119">
        <v>0</v>
      </c>
      <c r="J17" s="119">
        <v>1</v>
      </c>
      <c r="K17" s="119">
        <v>13</v>
      </c>
      <c r="L17" s="119">
        <v>8</v>
      </c>
      <c r="M17" s="119">
        <v>14</v>
      </c>
      <c r="N17" s="119">
        <v>1</v>
      </c>
      <c r="O17" s="119">
        <v>0</v>
      </c>
      <c r="P17" s="119">
        <v>5</v>
      </c>
      <c r="Q17" s="119">
        <v>0</v>
      </c>
      <c r="R17" s="119">
        <v>32</v>
      </c>
      <c r="S17" s="192">
        <v>0.34799999999999998</v>
      </c>
      <c r="T17" s="192">
        <v>0.45600000000000002</v>
      </c>
      <c r="U17" s="192">
        <v>0.48499999999999999</v>
      </c>
      <c r="V17" s="192">
        <v>0.94099999999999995</v>
      </c>
      <c r="X17" s="119" t="s">
        <v>4</v>
      </c>
      <c r="Y17" s="119" t="s">
        <v>4</v>
      </c>
      <c r="Z17" s="40" t="s">
        <v>93</v>
      </c>
      <c r="AA17" s="40"/>
      <c r="AB17" s="40"/>
    </row>
    <row r="18" spans="1:28" x14ac:dyDescent="0.25">
      <c r="A18" s="1" t="s">
        <v>322</v>
      </c>
      <c r="B18" s="119">
        <v>20</v>
      </c>
      <c r="C18" s="119">
        <v>71</v>
      </c>
      <c r="D18" s="119">
        <v>63</v>
      </c>
      <c r="E18" s="119">
        <v>7</v>
      </c>
      <c r="F18" s="119">
        <v>20</v>
      </c>
      <c r="G18" s="119">
        <v>17</v>
      </c>
      <c r="H18" s="119">
        <v>2</v>
      </c>
      <c r="I18" s="119">
        <v>1</v>
      </c>
      <c r="J18" s="119">
        <v>0</v>
      </c>
      <c r="K18" s="119">
        <v>11</v>
      </c>
      <c r="L18" s="119">
        <v>4</v>
      </c>
      <c r="M18" s="119">
        <v>12</v>
      </c>
      <c r="N18" s="119">
        <v>0</v>
      </c>
      <c r="O18" s="119">
        <v>0</v>
      </c>
      <c r="P18" s="119">
        <v>2</v>
      </c>
      <c r="Q18" s="119">
        <v>0</v>
      </c>
      <c r="R18" s="119">
        <v>24</v>
      </c>
      <c r="S18" s="192">
        <v>0.317</v>
      </c>
      <c r="T18" s="192">
        <v>0.377</v>
      </c>
      <c r="U18" s="192">
        <v>0.38100000000000001</v>
      </c>
      <c r="V18" s="192">
        <v>0.75800000000000001</v>
      </c>
      <c r="X18" s="119" t="s">
        <v>4</v>
      </c>
      <c r="Y18" s="119" t="s">
        <v>4</v>
      </c>
      <c r="Z18" s="40" t="s">
        <v>115</v>
      </c>
      <c r="AA18" s="40"/>
      <c r="AB18" s="40"/>
    </row>
    <row r="19" spans="1:28" x14ac:dyDescent="0.25">
      <c r="A19" s="1" t="s">
        <v>784</v>
      </c>
      <c r="B19" s="119">
        <v>20</v>
      </c>
      <c r="C19" s="119">
        <v>59</v>
      </c>
      <c r="D19" s="119">
        <v>52</v>
      </c>
      <c r="E19" s="119">
        <v>8</v>
      </c>
      <c r="F19" s="119">
        <v>10</v>
      </c>
      <c r="G19" s="119">
        <v>9</v>
      </c>
      <c r="H19" s="119">
        <v>1</v>
      </c>
      <c r="I19" s="119">
        <v>0</v>
      </c>
      <c r="J19" s="119">
        <v>0</v>
      </c>
      <c r="K19" s="119">
        <v>5</v>
      </c>
      <c r="L19" s="119">
        <v>4</v>
      </c>
      <c r="M19" s="119">
        <v>15</v>
      </c>
      <c r="N19" s="119">
        <v>1</v>
      </c>
      <c r="O19" s="119">
        <v>0</v>
      </c>
      <c r="P19" s="119">
        <v>3</v>
      </c>
      <c r="Q19" s="119">
        <v>0</v>
      </c>
      <c r="R19" s="119">
        <v>11</v>
      </c>
      <c r="S19" s="192">
        <v>0.192</v>
      </c>
      <c r="T19" s="192">
        <v>0.28799999999999998</v>
      </c>
      <c r="U19" s="192">
        <v>0.21199999999999999</v>
      </c>
      <c r="V19" s="192">
        <v>0.5</v>
      </c>
      <c r="X19" s="119" t="s">
        <v>4</v>
      </c>
      <c r="Y19" s="119" t="s">
        <v>4</v>
      </c>
      <c r="Z19" s="40" t="s">
        <v>107</v>
      </c>
      <c r="AA19" s="40" t="s">
        <v>785</v>
      </c>
      <c r="AB19" s="40"/>
    </row>
    <row r="20" spans="1:28" x14ac:dyDescent="0.25">
      <c r="A20" s="1" t="s">
        <v>467</v>
      </c>
      <c r="B20" s="119">
        <v>19</v>
      </c>
      <c r="C20" s="119">
        <v>56</v>
      </c>
      <c r="D20" s="119">
        <v>43</v>
      </c>
      <c r="E20" s="119">
        <v>8</v>
      </c>
      <c r="F20" s="119">
        <v>10</v>
      </c>
      <c r="G20" s="119">
        <v>7</v>
      </c>
      <c r="H20" s="119">
        <v>2</v>
      </c>
      <c r="I20" s="119">
        <v>1</v>
      </c>
      <c r="J20" s="119">
        <v>0</v>
      </c>
      <c r="K20" s="119">
        <v>6</v>
      </c>
      <c r="L20" s="119">
        <v>8</v>
      </c>
      <c r="M20" s="119">
        <v>20</v>
      </c>
      <c r="N20" s="119">
        <v>1</v>
      </c>
      <c r="O20" s="119">
        <v>2</v>
      </c>
      <c r="P20" s="119">
        <v>2</v>
      </c>
      <c r="Q20" s="119">
        <v>1</v>
      </c>
      <c r="R20" s="119">
        <v>14</v>
      </c>
      <c r="S20" s="192">
        <v>0.23300000000000001</v>
      </c>
      <c r="T20" s="192">
        <v>0.37</v>
      </c>
      <c r="U20" s="192">
        <v>0.32600000000000001</v>
      </c>
      <c r="V20" s="192">
        <v>0.69599999999999995</v>
      </c>
      <c r="X20" s="119" t="s">
        <v>92</v>
      </c>
      <c r="Y20" s="119" t="s">
        <v>92</v>
      </c>
      <c r="Z20" s="40" t="s">
        <v>93</v>
      </c>
      <c r="AA20" s="40" t="s">
        <v>126</v>
      </c>
      <c r="AB20" s="40"/>
    </row>
    <row r="21" spans="1:28" x14ac:dyDescent="0.25">
      <c r="A21" s="1" t="s">
        <v>775</v>
      </c>
      <c r="B21" s="119">
        <v>15</v>
      </c>
      <c r="C21" s="119">
        <v>66</v>
      </c>
      <c r="D21" s="119">
        <v>58</v>
      </c>
      <c r="E21" s="119">
        <v>21</v>
      </c>
      <c r="F21" s="119">
        <v>23</v>
      </c>
      <c r="G21" s="119">
        <v>17</v>
      </c>
      <c r="H21" s="119">
        <v>4</v>
      </c>
      <c r="I21" s="119">
        <v>1</v>
      </c>
      <c r="J21" s="119">
        <v>1</v>
      </c>
      <c r="K21" s="119">
        <v>16</v>
      </c>
      <c r="L21" s="119">
        <v>8</v>
      </c>
      <c r="M21" s="119">
        <v>16</v>
      </c>
      <c r="N21" s="119">
        <v>9</v>
      </c>
      <c r="O21" s="119">
        <v>0</v>
      </c>
      <c r="P21" s="119">
        <v>0</v>
      </c>
      <c r="Q21" s="119">
        <v>0</v>
      </c>
      <c r="R21" s="119">
        <v>32</v>
      </c>
      <c r="S21" s="192">
        <v>0.39700000000000002</v>
      </c>
      <c r="T21" s="192">
        <v>0.47</v>
      </c>
      <c r="U21" s="192">
        <v>0.55200000000000005</v>
      </c>
      <c r="V21" s="192">
        <v>1.0209999999999999</v>
      </c>
      <c r="X21" s="119" t="s">
        <v>4</v>
      </c>
      <c r="Y21" s="119" t="s">
        <v>4</v>
      </c>
      <c r="Z21" s="40" t="s">
        <v>213</v>
      </c>
      <c r="AA21" s="40" t="s">
        <v>113</v>
      </c>
      <c r="AB21" s="40"/>
    </row>
    <row r="22" spans="1:28" x14ac:dyDescent="0.25">
      <c r="A22" s="1" t="s">
        <v>473</v>
      </c>
      <c r="B22" s="119">
        <v>14</v>
      </c>
      <c r="C22" s="119">
        <v>46</v>
      </c>
      <c r="D22" s="119">
        <v>39</v>
      </c>
      <c r="E22" s="119">
        <v>10</v>
      </c>
      <c r="F22" s="119">
        <v>10</v>
      </c>
      <c r="G22" s="119">
        <v>10</v>
      </c>
      <c r="H22" s="119">
        <v>0</v>
      </c>
      <c r="I22" s="119">
        <v>0</v>
      </c>
      <c r="J22" s="119">
        <v>0</v>
      </c>
      <c r="K22" s="119">
        <v>5</v>
      </c>
      <c r="L22" s="119">
        <v>7</v>
      </c>
      <c r="M22" s="119">
        <v>3</v>
      </c>
      <c r="N22" s="119">
        <v>2</v>
      </c>
      <c r="O22" s="119">
        <v>0</v>
      </c>
      <c r="P22" s="119">
        <v>0</v>
      </c>
      <c r="Q22" s="119">
        <v>0</v>
      </c>
      <c r="R22" s="119">
        <v>10</v>
      </c>
      <c r="S22" s="192">
        <v>0.25600000000000001</v>
      </c>
      <c r="T22" s="192">
        <v>0.37</v>
      </c>
      <c r="U22" s="192">
        <v>0.25600000000000001</v>
      </c>
      <c r="V22" s="192">
        <v>0.626</v>
      </c>
      <c r="X22" s="119" t="s">
        <v>4</v>
      </c>
      <c r="Y22" s="119" t="s">
        <v>4</v>
      </c>
      <c r="Z22" s="40" t="s">
        <v>115</v>
      </c>
      <c r="AA22" s="40"/>
      <c r="AB22" s="40"/>
    </row>
    <row r="23" spans="1:28" x14ac:dyDescent="0.25">
      <c r="A23" s="1" t="s">
        <v>481</v>
      </c>
      <c r="B23" s="119">
        <v>7</v>
      </c>
      <c r="C23" s="119">
        <v>26</v>
      </c>
      <c r="D23" s="119">
        <v>25</v>
      </c>
      <c r="E23" s="119">
        <v>5</v>
      </c>
      <c r="F23" s="119">
        <v>8</v>
      </c>
      <c r="G23" s="119">
        <v>3</v>
      </c>
      <c r="H23" s="119">
        <v>5</v>
      </c>
      <c r="I23" s="119">
        <v>0</v>
      </c>
      <c r="J23" s="119">
        <v>0</v>
      </c>
      <c r="K23" s="119">
        <v>3</v>
      </c>
      <c r="L23" s="119">
        <v>1</v>
      </c>
      <c r="M23" s="119">
        <v>8</v>
      </c>
      <c r="N23" s="119">
        <v>0</v>
      </c>
      <c r="O23" s="119">
        <v>0</v>
      </c>
      <c r="P23" s="119">
        <v>0</v>
      </c>
      <c r="Q23" s="119">
        <v>0</v>
      </c>
      <c r="R23" s="119">
        <v>13</v>
      </c>
      <c r="S23" s="192">
        <v>0.32</v>
      </c>
      <c r="T23" s="192">
        <v>0.34599999999999997</v>
      </c>
      <c r="U23" s="192">
        <v>0.52</v>
      </c>
      <c r="V23" s="192">
        <v>0.86599999999999999</v>
      </c>
      <c r="X23" s="119" t="s">
        <v>4</v>
      </c>
      <c r="Y23" s="119" t="s">
        <v>4</v>
      </c>
      <c r="Z23" s="40" t="s">
        <v>106</v>
      </c>
      <c r="AA23" s="40" t="s">
        <v>207</v>
      </c>
      <c r="AB23" s="40"/>
    </row>
    <row r="24" spans="1:28" x14ac:dyDescent="0.25">
      <c r="A24" s="1" t="s">
        <v>418</v>
      </c>
      <c r="B24" s="119">
        <v>7</v>
      </c>
      <c r="C24" s="119">
        <v>24</v>
      </c>
      <c r="D24" s="119">
        <v>17</v>
      </c>
      <c r="E24" s="119">
        <v>10</v>
      </c>
      <c r="F24" s="119">
        <v>4</v>
      </c>
      <c r="G24" s="119">
        <v>4</v>
      </c>
      <c r="H24" s="119">
        <v>0</v>
      </c>
      <c r="I24" s="119">
        <v>0</v>
      </c>
      <c r="J24" s="119">
        <v>0</v>
      </c>
      <c r="K24" s="119">
        <v>6</v>
      </c>
      <c r="L24" s="119">
        <v>7</v>
      </c>
      <c r="M24" s="119">
        <v>5</v>
      </c>
      <c r="N24" s="119">
        <v>0</v>
      </c>
      <c r="O24" s="119">
        <v>0</v>
      </c>
      <c r="P24" s="119">
        <v>0</v>
      </c>
      <c r="Q24" s="119">
        <v>0</v>
      </c>
      <c r="R24" s="119">
        <v>4</v>
      </c>
      <c r="S24" s="192">
        <v>0.23499999999999999</v>
      </c>
      <c r="T24" s="192">
        <v>0.45800000000000002</v>
      </c>
      <c r="U24" s="192">
        <v>0.23499999999999999</v>
      </c>
      <c r="V24" s="192">
        <v>0.69399999999999995</v>
      </c>
      <c r="X24" s="119" t="s">
        <v>92</v>
      </c>
      <c r="Y24" s="119" t="s">
        <v>4</v>
      </c>
      <c r="Z24" s="40" t="s">
        <v>107</v>
      </c>
      <c r="AA24" s="40"/>
      <c r="AB24" s="40"/>
    </row>
    <row r="25" spans="1:28" x14ac:dyDescent="0.25">
      <c r="A25" s="1" t="s">
        <v>245</v>
      </c>
      <c r="B25" s="119">
        <v>7</v>
      </c>
      <c r="C25" s="119">
        <v>10</v>
      </c>
      <c r="D25" s="119">
        <v>7</v>
      </c>
      <c r="E25" s="119">
        <v>1</v>
      </c>
      <c r="F25" s="119">
        <v>2</v>
      </c>
      <c r="G25" s="119">
        <v>1</v>
      </c>
      <c r="H25" s="119">
        <v>1</v>
      </c>
      <c r="I25" s="119">
        <v>0</v>
      </c>
      <c r="J25" s="119">
        <v>0</v>
      </c>
      <c r="K25" s="119">
        <v>4</v>
      </c>
      <c r="L25" s="119">
        <v>3</v>
      </c>
      <c r="M25" s="119">
        <v>2</v>
      </c>
      <c r="N25" s="119">
        <v>0</v>
      </c>
      <c r="O25" s="119">
        <v>0</v>
      </c>
      <c r="P25" s="119">
        <v>0</v>
      </c>
      <c r="Q25" s="119">
        <v>0</v>
      </c>
      <c r="R25" s="119">
        <v>3</v>
      </c>
      <c r="S25" s="192">
        <v>0.28599999999999998</v>
      </c>
      <c r="T25" s="192">
        <v>0.5</v>
      </c>
      <c r="U25" s="192">
        <v>0.42899999999999999</v>
      </c>
      <c r="V25" s="192">
        <v>0.92900000000000005</v>
      </c>
      <c r="X25" s="119" t="s">
        <v>4</v>
      </c>
      <c r="Y25" s="119" t="s">
        <v>4</v>
      </c>
      <c r="Z25" s="40" t="s">
        <v>90</v>
      </c>
      <c r="AA25" s="40" t="s">
        <v>91</v>
      </c>
      <c r="AB25" s="40"/>
    </row>
    <row r="26" spans="1:28" x14ac:dyDescent="0.25">
      <c r="A26" s="1" t="s">
        <v>790</v>
      </c>
      <c r="B26" s="119">
        <v>6</v>
      </c>
      <c r="C26" s="119">
        <v>24</v>
      </c>
      <c r="D26" s="119">
        <v>20</v>
      </c>
      <c r="E26" s="119">
        <v>2</v>
      </c>
      <c r="F26" s="119">
        <v>4</v>
      </c>
      <c r="G26" s="119">
        <v>4</v>
      </c>
      <c r="H26" s="119">
        <v>0</v>
      </c>
      <c r="I26" s="119">
        <v>0</v>
      </c>
      <c r="J26" s="119">
        <v>0</v>
      </c>
      <c r="K26" s="119">
        <v>2</v>
      </c>
      <c r="L26" s="119">
        <v>4</v>
      </c>
      <c r="M26" s="119">
        <v>6</v>
      </c>
      <c r="N26" s="119">
        <v>0</v>
      </c>
      <c r="O26" s="119">
        <v>0</v>
      </c>
      <c r="P26" s="119">
        <v>0</v>
      </c>
      <c r="Q26" s="119">
        <v>0</v>
      </c>
      <c r="R26" s="119">
        <v>4</v>
      </c>
      <c r="S26" s="192">
        <v>0.2</v>
      </c>
      <c r="T26" s="192">
        <v>0.33300000000000002</v>
      </c>
      <c r="U26" s="192">
        <v>0.2</v>
      </c>
      <c r="V26" s="192">
        <v>0.53300000000000003</v>
      </c>
      <c r="X26" s="119" t="s">
        <v>92</v>
      </c>
      <c r="Y26" s="119" t="s">
        <v>92</v>
      </c>
      <c r="Z26" s="40" t="s">
        <v>96</v>
      </c>
      <c r="AA26" s="40" t="s">
        <v>97</v>
      </c>
      <c r="AB26" s="40"/>
    </row>
    <row r="27" spans="1:28" x14ac:dyDescent="0.25">
      <c r="A27" s="1" t="s">
        <v>487</v>
      </c>
      <c r="B27" s="119">
        <v>6</v>
      </c>
      <c r="C27" s="119">
        <v>16</v>
      </c>
      <c r="D27" s="119">
        <v>14</v>
      </c>
      <c r="E27" s="119">
        <v>1</v>
      </c>
      <c r="F27" s="119">
        <v>3</v>
      </c>
      <c r="G27" s="119">
        <v>3</v>
      </c>
      <c r="H27" s="119">
        <v>0</v>
      </c>
      <c r="I27" s="119">
        <v>0</v>
      </c>
      <c r="J27" s="119">
        <v>0</v>
      </c>
      <c r="K27" s="119">
        <v>3</v>
      </c>
      <c r="L27" s="119">
        <v>1</v>
      </c>
      <c r="M27" s="119">
        <v>2</v>
      </c>
      <c r="N27" s="119">
        <v>0</v>
      </c>
      <c r="O27" s="119">
        <v>0</v>
      </c>
      <c r="P27" s="119">
        <v>0</v>
      </c>
      <c r="Q27" s="119">
        <v>1</v>
      </c>
      <c r="R27" s="119">
        <v>3</v>
      </c>
      <c r="S27" s="192">
        <v>0.214</v>
      </c>
      <c r="T27" s="192">
        <v>0.25</v>
      </c>
      <c r="U27" s="192">
        <v>0.214</v>
      </c>
      <c r="V27" s="192">
        <v>0.46400000000000002</v>
      </c>
      <c r="X27" s="119" t="s">
        <v>4</v>
      </c>
      <c r="Y27" s="119" t="s">
        <v>4</v>
      </c>
      <c r="Z27" s="40" t="s">
        <v>151</v>
      </c>
      <c r="AA27" s="40" t="s">
        <v>150</v>
      </c>
      <c r="AB27" s="40"/>
    </row>
    <row r="28" spans="1:28" x14ac:dyDescent="0.25">
      <c r="A28" s="1" t="s">
        <v>800</v>
      </c>
      <c r="B28" s="119">
        <v>6</v>
      </c>
      <c r="C28" s="119">
        <v>14</v>
      </c>
      <c r="D28" s="119">
        <v>14</v>
      </c>
      <c r="E28" s="119">
        <v>0</v>
      </c>
      <c r="F28" s="119">
        <v>5</v>
      </c>
      <c r="G28" s="119">
        <v>5</v>
      </c>
      <c r="H28" s="119">
        <v>0</v>
      </c>
      <c r="I28" s="119">
        <v>0</v>
      </c>
      <c r="J28" s="119">
        <v>0</v>
      </c>
      <c r="K28" s="119">
        <v>2</v>
      </c>
      <c r="L28" s="119">
        <v>0</v>
      </c>
      <c r="M28" s="119">
        <v>5</v>
      </c>
      <c r="N28" s="119">
        <v>0</v>
      </c>
      <c r="O28" s="119">
        <v>0</v>
      </c>
      <c r="P28" s="119">
        <v>0</v>
      </c>
      <c r="Q28" s="119">
        <v>0</v>
      </c>
      <c r="R28" s="119">
        <v>5</v>
      </c>
      <c r="S28" s="192">
        <v>0.35699999999999998</v>
      </c>
      <c r="T28" s="192">
        <v>0.35699999999999998</v>
      </c>
      <c r="U28" s="192">
        <v>0.35699999999999998</v>
      </c>
      <c r="V28" s="192">
        <v>0.71399999999999997</v>
      </c>
      <c r="X28" s="119" t="s">
        <v>4</v>
      </c>
      <c r="Y28" s="119" t="s">
        <v>4</v>
      </c>
      <c r="Z28" s="40" t="s">
        <v>801</v>
      </c>
      <c r="AA28" s="40" t="s">
        <v>792</v>
      </c>
      <c r="AB28" s="40"/>
    </row>
    <row r="29" spans="1:28" x14ac:dyDescent="0.25">
      <c r="A29" s="1" t="s">
        <v>773</v>
      </c>
      <c r="B29" s="119">
        <v>5</v>
      </c>
      <c r="C29" s="119">
        <v>15</v>
      </c>
      <c r="D29" s="119">
        <v>12</v>
      </c>
      <c r="E29" s="119">
        <v>5</v>
      </c>
      <c r="F29" s="119">
        <v>7</v>
      </c>
      <c r="G29" s="119">
        <v>7</v>
      </c>
      <c r="H29" s="119">
        <v>0</v>
      </c>
      <c r="I29" s="119">
        <v>0</v>
      </c>
      <c r="J29" s="119">
        <v>0</v>
      </c>
      <c r="K29" s="119">
        <v>4</v>
      </c>
      <c r="L29" s="119">
        <v>1</v>
      </c>
      <c r="M29" s="119">
        <v>3</v>
      </c>
      <c r="N29" s="119">
        <v>1</v>
      </c>
      <c r="O29" s="119">
        <v>0</v>
      </c>
      <c r="P29" s="119">
        <v>1</v>
      </c>
      <c r="Q29" s="119">
        <v>1</v>
      </c>
      <c r="R29" s="119">
        <v>7</v>
      </c>
      <c r="S29" s="192">
        <v>0.58299999999999996</v>
      </c>
      <c r="T29" s="192">
        <v>0.6</v>
      </c>
      <c r="U29" s="192">
        <v>0.58299999999999996</v>
      </c>
      <c r="V29" s="192">
        <v>1.1830000000000001</v>
      </c>
      <c r="X29" s="119" t="s">
        <v>4</v>
      </c>
      <c r="Y29" s="119" t="s">
        <v>4</v>
      </c>
      <c r="Z29" s="40" t="s">
        <v>93</v>
      </c>
      <c r="AA29" s="40"/>
      <c r="AB29" s="40"/>
    </row>
    <row r="30" spans="1:28" x14ac:dyDescent="0.25">
      <c r="A30" s="1" t="s">
        <v>475</v>
      </c>
      <c r="B30" s="119">
        <v>5</v>
      </c>
      <c r="C30" s="119">
        <v>20</v>
      </c>
      <c r="D30" s="119">
        <v>16</v>
      </c>
      <c r="E30" s="119">
        <v>2</v>
      </c>
      <c r="F30" s="119">
        <v>1</v>
      </c>
      <c r="G30" s="119">
        <v>1</v>
      </c>
      <c r="H30" s="119">
        <v>0</v>
      </c>
      <c r="I30" s="119">
        <v>0</v>
      </c>
      <c r="J30" s="119">
        <v>0</v>
      </c>
      <c r="K30" s="119">
        <v>1</v>
      </c>
      <c r="L30" s="119">
        <v>4</v>
      </c>
      <c r="M30" s="119">
        <v>7</v>
      </c>
      <c r="N30" s="119">
        <v>0</v>
      </c>
      <c r="O30" s="119">
        <v>0</v>
      </c>
      <c r="P30" s="119">
        <v>0</v>
      </c>
      <c r="Q30" s="119">
        <v>0</v>
      </c>
      <c r="R30" s="119">
        <v>1</v>
      </c>
      <c r="S30" s="192">
        <v>6.3E-2</v>
      </c>
      <c r="T30" s="192">
        <v>0.25</v>
      </c>
      <c r="U30" s="192">
        <v>6.3E-2</v>
      </c>
      <c r="V30" s="192">
        <v>0.313</v>
      </c>
      <c r="X30" s="119" t="s">
        <v>4</v>
      </c>
      <c r="Y30" s="119" t="s">
        <v>4</v>
      </c>
      <c r="Z30" s="40" t="s">
        <v>267</v>
      </c>
      <c r="AA30" s="40" t="s">
        <v>268</v>
      </c>
      <c r="AB30" s="40"/>
    </row>
    <row r="31" spans="1:28" x14ac:dyDescent="0.25">
      <c r="A31" s="1" t="s">
        <v>480</v>
      </c>
      <c r="B31" s="119">
        <v>5</v>
      </c>
      <c r="C31" s="119">
        <v>20</v>
      </c>
      <c r="D31" s="119">
        <v>16</v>
      </c>
      <c r="E31" s="119">
        <v>10</v>
      </c>
      <c r="F31" s="119">
        <v>9</v>
      </c>
      <c r="G31" s="119">
        <v>6</v>
      </c>
      <c r="H31" s="119">
        <v>1</v>
      </c>
      <c r="I31" s="119">
        <v>0</v>
      </c>
      <c r="J31" s="119">
        <v>2</v>
      </c>
      <c r="K31" s="119">
        <v>6</v>
      </c>
      <c r="L31" s="119">
        <v>3</v>
      </c>
      <c r="M31" s="119">
        <v>0</v>
      </c>
      <c r="N31" s="119">
        <v>5</v>
      </c>
      <c r="O31" s="119">
        <v>0</v>
      </c>
      <c r="P31" s="119">
        <v>0</v>
      </c>
      <c r="Q31" s="119">
        <v>1</v>
      </c>
      <c r="R31" s="119">
        <v>16</v>
      </c>
      <c r="S31" s="192">
        <v>0.56299999999999994</v>
      </c>
      <c r="T31" s="192">
        <v>0.6</v>
      </c>
      <c r="U31" s="192">
        <v>1</v>
      </c>
      <c r="V31" s="192">
        <v>1.6</v>
      </c>
      <c r="X31" s="119" t="s">
        <v>4</v>
      </c>
      <c r="Y31" s="119" t="s">
        <v>4</v>
      </c>
      <c r="Z31" s="40" t="s">
        <v>143</v>
      </c>
      <c r="AA31" s="40" t="s">
        <v>754</v>
      </c>
      <c r="AB31" s="40"/>
    </row>
    <row r="32" spans="1:28" x14ac:dyDescent="0.25">
      <c r="A32" s="1" t="s">
        <v>768</v>
      </c>
      <c r="B32" s="119">
        <v>4</v>
      </c>
      <c r="C32" s="119">
        <v>20</v>
      </c>
      <c r="D32" s="119">
        <v>17</v>
      </c>
      <c r="E32" s="119">
        <v>6</v>
      </c>
      <c r="F32" s="119">
        <v>6</v>
      </c>
      <c r="G32" s="119">
        <v>4</v>
      </c>
      <c r="H32" s="119">
        <v>1</v>
      </c>
      <c r="I32" s="119">
        <v>1</v>
      </c>
      <c r="J32" s="119">
        <v>0</v>
      </c>
      <c r="K32" s="119">
        <v>5</v>
      </c>
      <c r="L32" s="119">
        <v>2</v>
      </c>
      <c r="M32" s="119">
        <v>4</v>
      </c>
      <c r="N32" s="119">
        <v>0</v>
      </c>
      <c r="O32" s="119">
        <v>0</v>
      </c>
      <c r="P32" s="119">
        <v>1</v>
      </c>
      <c r="Q32" s="119">
        <v>0</v>
      </c>
      <c r="R32" s="119">
        <v>9</v>
      </c>
      <c r="S32" s="192">
        <v>0.35299999999999998</v>
      </c>
      <c r="T32" s="192">
        <v>0.45</v>
      </c>
      <c r="U32" s="192">
        <v>0.52900000000000003</v>
      </c>
      <c r="V32" s="192">
        <v>0.97899999999999998</v>
      </c>
      <c r="X32" s="119" t="s">
        <v>92</v>
      </c>
      <c r="Y32" s="119" t="s">
        <v>4</v>
      </c>
      <c r="Z32" s="40" t="s">
        <v>769</v>
      </c>
      <c r="AA32" s="40" t="s">
        <v>770</v>
      </c>
      <c r="AB32" s="40"/>
    </row>
    <row r="33" spans="1:28" x14ac:dyDescent="0.25">
      <c r="A33" s="1" t="s">
        <v>484</v>
      </c>
      <c r="B33" s="119">
        <v>4</v>
      </c>
      <c r="C33" s="119">
        <v>8</v>
      </c>
      <c r="D33" s="119">
        <v>7</v>
      </c>
      <c r="E33" s="119">
        <v>2</v>
      </c>
      <c r="F33" s="119">
        <v>3</v>
      </c>
      <c r="G33" s="119">
        <v>3</v>
      </c>
      <c r="H33" s="119">
        <v>0</v>
      </c>
      <c r="I33" s="119">
        <v>0</v>
      </c>
      <c r="J33" s="119">
        <v>0</v>
      </c>
      <c r="K33" s="119">
        <v>1</v>
      </c>
      <c r="L33" s="119">
        <v>1</v>
      </c>
      <c r="M33" s="119">
        <v>1</v>
      </c>
      <c r="N33" s="119">
        <v>0</v>
      </c>
      <c r="O33" s="119">
        <v>0</v>
      </c>
      <c r="P33" s="119">
        <v>0</v>
      </c>
      <c r="Q33" s="119">
        <v>0</v>
      </c>
      <c r="R33" s="119">
        <v>3</v>
      </c>
      <c r="S33" s="192">
        <v>0.42899999999999999</v>
      </c>
      <c r="T33" s="192">
        <v>0.5</v>
      </c>
      <c r="U33" s="192">
        <v>0.42899999999999999</v>
      </c>
      <c r="V33" s="192">
        <v>0.92900000000000005</v>
      </c>
      <c r="X33" s="119" t="s">
        <v>92</v>
      </c>
      <c r="Y33" s="119" t="s">
        <v>4</v>
      </c>
      <c r="Z33" s="40" t="s">
        <v>151</v>
      </c>
      <c r="AA33" s="40" t="s">
        <v>152</v>
      </c>
      <c r="AB33" s="40"/>
    </row>
    <row r="34" spans="1:28" x14ac:dyDescent="0.25">
      <c r="A34" s="1" t="s">
        <v>786</v>
      </c>
      <c r="B34" s="119">
        <v>4</v>
      </c>
      <c r="C34" s="119">
        <v>10</v>
      </c>
      <c r="D34" s="119">
        <v>8</v>
      </c>
      <c r="E34" s="119">
        <v>1</v>
      </c>
      <c r="F34" s="119">
        <v>1</v>
      </c>
      <c r="G34" s="119">
        <v>1</v>
      </c>
      <c r="H34" s="119">
        <v>0</v>
      </c>
      <c r="I34" s="119">
        <v>0</v>
      </c>
      <c r="J34" s="119">
        <v>0</v>
      </c>
      <c r="K34" s="119">
        <v>1</v>
      </c>
      <c r="L34" s="119">
        <v>2</v>
      </c>
      <c r="M34" s="119">
        <v>2</v>
      </c>
      <c r="N34" s="119">
        <v>0</v>
      </c>
      <c r="O34" s="119">
        <v>0</v>
      </c>
      <c r="P34" s="119">
        <v>0</v>
      </c>
      <c r="Q34" s="119">
        <v>0</v>
      </c>
      <c r="R34" s="119">
        <v>1</v>
      </c>
      <c r="S34" s="192">
        <v>0.125</v>
      </c>
      <c r="T34" s="192">
        <v>0.3</v>
      </c>
      <c r="U34" s="192">
        <v>0.125</v>
      </c>
      <c r="V34" s="192">
        <v>0.42499999999999999</v>
      </c>
      <c r="X34" s="119" t="s">
        <v>4</v>
      </c>
      <c r="Y34" s="119" t="s">
        <v>4</v>
      </c>
      <c r="Z34" s="40" t="s">
        <v>787</v>
      </c>
      <c r="AA34" s="40"/>
      <c r="AB34" s="40"/>
    </row>
    <row r="35" spans="1:28" x14ac:dyDescent="0.25">
      <c r="A35" s="1" t="s">
        <v>478</v>
      </c>
      <c r="B35" s="119">
        <v>3</v>
      </c>
      <c r="C35" s="119">
        <v>5</v>
      </c>
      <c r="D35" s="119">
        <v>4</v>
      </c>
      <c r="E35" s="119">
        <v>1</v>
      </c>
      <c r="F35" s="119">
        <v>1</v>
      </c>
      <c r="G35" s="119">
        <v>1</v>
      </c>
      <c r="H35" s="119">
        <v>0</v>
      </c>
      <c r="I35" s="119">
        <v>0</v>
      </c>
      <c r="J35" s="119">
        <v>0</v>
      </c>
      <c r="K35" s="119">
        <v>0</v>
      </c>
      <c r="L35" s="119">
        <v>1</v>
      </c>
      <c r="M35" s="119">
        <v>2</v>
      </c>
      <c r="N35" s="119">
        <v>0</v>
      </c>
      <c r="O35" s="119">
        <v>0</v>
      </c>
      <c r="P35" s="119">
        <v>0</v>
      </c>
      <c r="Q35" s="119">
        <v>0</v>
      </c>
      <c r="R35" s="119">
        <v>1</v>
      </c>
      <c r="S35" s="192">
        <v>0.25</v>
      </c>
      <c r="T35" s="192">
        <v>0.4</v>
      </c>
      <c r="U35" s="192">
        <v>0.25</v>
      </c>
      <c r="V35" s="192">
        <v>0.65</v>
      </c>
      <c r="X35" s="119" t="s">
        <v>4</v>
      </c>
      <c r="Y35" s="119" t="s">
        <v>4</v>
      </c>
      <c r="Z35" s="40" t="s">
        <v>144</v>
      </c>
      <c r="AA35" s="40" t="s">
        <v>145</v>
      </c>
      <c r="AB35" s="40"/>
    </row>
    <row r="36" spans="1:28" x14ac:dyDescent="0.25">
      <c r="A36" s="1" t="s">
        <v>781</v>
      </c>
      <c r="B36" s="119">
        <v>3</v>
      </c>
      <c r="C36" s="119">
        <v>11</v>
      </c>
      <c r="D36" s="119">
        <v>11</v>
      </c>
      <c r="E36" s="119">
        <v>1</v>
      </c>
      <c r="F36" s="119">
        <v>3</v>
      </c>
      <c r="G36" s="119">
        <v>3</v>
      </c>
      <c r="H36" s="119">
        <v>0</v>
      </c>
      <c r="I36" s="119">
        <v>0</v>
      </c>
      <c r="J36" s="119">
        <v>0</v>
      </c>
      <c r="K36" s="119">
        <v>1</v>
      </c>
      <c r="L36" s="119">
        <v>0</v>
      </c>
      <c r="M36" s="119">
        <v>3</v>
      </c>
      <c r="N36" s="119">
        <v>1</v>
      </c>
      <c r="O36" s="119">
        <v>0</v>
      </c>
      <c r="P36" s="119">
        <v>0</v>
      </c>
      <c r="Q36" s="119">
        <v>0</v>
      </c>
      <c r="R36" s="119">
        <v>3</v>
      </c>
      <c r="S36" s="192">
        <v>0.27300000000000002</v>
      </c>
      <c r="T36" s="192">
        <v>0.27300000000000002</v>
      </c>
      <c r="U36" s="192">
        <v>0.27300000000000002</v>
      </c>
      <c r="V36" s="192">
        <v>0.54500000000000004</v>
      </c>
      <c r="X36" s="119" t="s">
        <v>92</v>
      </c>
      <c r="Y36" s="119" t="s">
        <v>4</v>
      </c>
      <c r="Z36" s="40" t="s">
        <v>115</v>
      </c>
      <c r="AA36" s="40" t="s">
        <v>265</v>
      </c>
      <c r="AB36" s="40"/>
    </row>
    <row r="37" spans="1:28" x14ac:dyDescent="0.25">
      <c r="A37" s="1" t="s">
        <v>782</v>
      </c>
      <c r="B37" s="119">
        <v>3</v>
      </c>
      <c r="C37" s="119">
        <v>6</v>
      </c>
      <c r="D37" s="119">
        <v>6</v>
      </c>
      <c r="E37" s="119">
        <v>1</v>
      </c>
      <c r="F37" s="119">
        <v>0</v>
      </c>
      <c r="G37" s="119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9">
        <v>2</v>
      </c>
      <c r="N37" s="119">
        <v>0</v>
      </c>
      <c r="O37" s="119">
        <v>0</v>
      </c>
      <c r="P37" s="119">
        <v>0</v>
      </c>
      <c r="Q37" s="119">
        <v>0</v>
      </c>
      <c r="R37" s="119">
        <v>0</v>
      </c>
      <c r="S37" s="192">
        <v>0</v>
      </c>
      <c r="T37" s="192">
        <v>0</v>
      </c>
      <c r="U37" s="192">
        <v>0</v>
      </c>
      <c r="V37" s="192">
        <v>0</v>
      </c>
      <c r="X37" s="119" t="s">
        <v>92</v>
      </c>
      <c r="Y37" s="119" t="s">
        <v>92</v>
      </c>
      <c r="Z37" s="40" t="s">
        <v>783</v>
      </c>
      <c r="AA37" s="40" t="s">
        <v>145</v>
      </c>
      <c r="AB37" s="40"/>
    </row>
    <row r="38" spans="1:28" x14ac:dyDescent="0.25">
      <c r="A38" s="1" t="s">
        <v>791</v>
      </c>
      <c r="B38" s="119">
        <v>3</v>
      </c>
      <c r="C38" s="119">
        <v>12</v>
      </c>
      <c r="D38" s="119">
        <v>11</v>
      </c>
      <c r="E38" s="119">
        <v>1</v>
      </c>
      <c r="F38" s="119">
        <v>2</v>
      </c>
      <c r="G38" s="119">
        <v>2</v>
      </c>
      <c r="H38" s="119">
        <v>0</v>
      </c>
      <c r="I38" s="119">
        <v>0</v>
      </c>
      <c r="J38" s="119">
        <v>0</v>
      </c>
      <c r="K38" s="119">
        <v>0</v>
      </c>
      <c r="L38" s="119">
        <v>1</v>
      </c>
      <c r="M38" s="119">
        <v>2</v>
      </c>
      <c r="N38" s="119">
        <v>0</v>
      </c>
      <c r="O38" s="119">
        <v>0</v>
      </c>
      <c r="P38" s="119">
        <v>0</v>
      </c>
      <c r="Q38" s="119">
        <v>0</v>
      </c>
      <c r="R38" s="119">
        <v>2</v>
      </c>
      <c r="S38" s="192">
        <v>0.182</v>
      </c>
      <c r="T38" s="192">
        <v>0.25</v>
      </c>
      <c r="U38" s="192">
        <v>0.182</v>
      </c>
      <c r="V38" s="192">
        <v>0.432</v>
      </c>
      <c r="X38" s="119" t="s">
        <v>92</v>
      </c>
      <c r="Y38" s="119" t="s">
        <v>92</v>
      </c>
      <c r="Z38" s="40" t="s">
        <v>777</v>
      </c>
      <c r="AA38" s="40" t="s">
        <v>792</v>
      </c>
      <c r="AB38" s="40"/>
    </row>
    <row r="39" spans="1:28" x14ac:dyDescent="0.25">
      <c r="A39" s="1" t="s">
        <v>794</v>
      </c>
      <c r="B39" s="119">
        <v>3</v>
      </c>
      <c r="C39" s="119">
        <v>7</v>
      </c>
      <c r="D39" s="119">
        <v>6</v>
      </c>
      <c r="E39" s="119">
        <v>0</v>
      </c>
      <c r="F39" s="119">
        <v>1</v>
      </c>
      <c r="G39" s="119">
        <v>1</v>
      </c>
      <c r="H39" s="119">
        <v>0</v>
      </c>
      <c r="I39" s="119">
        <v>0</v>
      </c>
      <c r="J39" s="119">
        <v>0</v>
      </c>
      <c r="K39" s="119">
        <v>2</v>
      </c>
      <c r="L39" s="119">
        <v>1</v>
      </c>
      <c r="M39" s="119">
        <v>4</v>
      </c>
      <c r="N39" s="119">
        <v>0</v>
      </c>
      <c r="O39" s="119">
        <v>0</v>
      </c>
      <c r="P39" s="119">
        <v>0</v>
      </c>
      <c r="Q39" s="119">
        <v>0</v>
      </c>
      <c r="R39" s="119">
        <v>1</v>
      </c>
      <c r="S39" s="192">
        <v>0.16700000000000001</v>
      </c>
      <c r="T39" s="192">
        <v>0.28599999999999998</v>
      </c>
      <c r="U39" s="192">
        <v>0.16700000000000001</v>
      </c>
      <c r="V39" s="192">
        <v>0.45200000000000001</v>
      </c>
      <c r="X39" s="119" t="s">
        <v>4</v>
      </c>
      <c r="Y39" s="119" t="s">
        <v>4</v>
      </c>
      <c r="Z39" s="40" t="s">
        <v>93</v>
      </c>
      <c r="AA39" s="40"/>
      <c r="AB39" s="40"/>
    </row>
    <row r="40" spans="1:28" x14ac:dyDescent="0.25">
      <c r="A40" s="1" t="s">
        <v>489</v>
      </c>
      <c r="B40" s="119">
        <v>3</v>
      </c>
      <c r="C40" s="119">
        <v>6</v>
      </c>
      <c r="D40" s="119">
        <v>5</v>
      </c>
      <c r="E40" s="119">
        <v>1</v>
      </c>
      <c r="F40" s="119">
        <v>1</v>
      </c>
      <c r="G40" s="119">
        <v>1</v>
      </c>
      <c r="H40" s="119">
        <v>0</v>
      </c>
      <c r="I40" s="119">
        <v>0</v>
      </c>
      <c r="J40" s="119">
        <v>0</v>
      </c>
      <c r="K40" s="119">
        <v>1</v>
      </c>
      <c r="L40" s="119">
        <v>0</v>
      </c>
      <c r="M40" s="119">
        <v>3</v>
      </c>
      <c r="N40" s="119">
        <v>0</v>
      </c>
      <c r="O40" s="119">
        <v>0</v>
      </c>
      <c r="P40" s="119">
        <v>1</v>
      </c>
      <c r="Q40" s="119">
        <v>0</v>
      </c>
      <c r="R40" s="119">
        <v>1</v>
      </c>
      <c r="S40" s="192">
        <v>0.2</v>
      </c>
      <c r="T40" s="192">
        <v>0.33300000000000002</v>
      </c>
      <c r="U40" s="192">
        <v>0.2</v>
      </c>
      <c r="V40" s="192">
        <v>0.53300000000000003</v>
      </c>
      <c r="X40" s="119" t="s">
        <v>4</v>
      </c>
      <c r="Y40" s="119" t="s">
        <v>4</v>
      </c>
      <c r="Z40" s="40" t="s">
        <v>797</v>
      </c>
      <c r="AA40" s="40" t="s">
        <v>102</v>
      </c>
      <c r="AB40" s="40"/>
    </row>
    <row r="41" spans="1:28" x14ac:dyDescent="0.25">
      <c r="A41" s="1" t="s">
        <v>776</v>
      </c>
      <c r="B41" s="119">
        <v>2</v>
      </c>
      <c r="C41" s="119">
        <v>8</v>
      </c>
      <c r="D41" s="119">
        <v>6</v>
      </c>
      <c r="E41" s="119">
        <v>1</v>
      </c>
      <c r="F41" s="119">
        <v>2</v>
      </c>
      <c r="G41" s="119">
        <v>2</v>
      </c>
      <c r="H41" s="119">
        <v>0</v>
      </c>
      <c r="I41" s="119">
        <v>0</v>
      </c>
      <c r="J41" s="119">
        <v>0</v>
      </c>
      <c r="K41" s="119">
        <v>0</v>
      </c>
      <c r="L41" s="119">
        <v>2</v>
      </c>
      <c r="M41" s="119">
        <v>1</v>
      </c>
      <c r="N41" s="119">
        <v>0</v>
      </c>
      <c r="O41" s="119">
        <v>0</v>
      </c>
      <c r="P41" s="119">
        <v>0</v>
      </c>
      <c r="Q41" s="119">
        <v>0</v>
      </c>
      <c r="R41" s="119">
        <v>2</v>
      </c>
      <c r="S41" s="192">
        <v>0.33300000000000002</v>
      </c>
      <c r="T41" s="192">
        <v>0.5</v>
      </c>
      <c r="U41" s="192">
        <v>0.33300000000000002</v>
      </c>
      <c r="V41" s="192">
        <v>0.83299999999999996</v>
      </c>
      <c r="X41" s="119" t="s">
        <v>4</v>
      </c>
      <c r="Y41" s="119" t="s">
        <v>4</v>
      </c>
      <c r="Z41" s="40" t="s">
        <v>777</v>
      </c>
      <c r="AA41" s="40" t="s">
        <v>778</v>
      </c>
      <c r="AB41" s="40"/>
    </row>
    <row r="42" spans="1:28" x14ac:dyDescent="0.25">
      <c r="A42" s="1" t="s">
        <v>779</v>
      </c>
      <c r="B42" s="119">
        <v>2</v>
      </c>
      <c r="C42" s="119">
        <v>7</v>
      </c>
      <c r="D42" s="119">
        <v>6</v>
      </c>
      <c r="E42" s="119">
        <v>3</v>
      </c>
      <c r="F42" s="119">
        <v>4</v>
      </c>
      <c r="G42" s="119">
        <v>4</v>
      </c>
      <c r="H42" s="119">
        <v>0</v>
      </c>
      <c r="I42" s="119">
        <v>0</v>
      </c>
      <c r="J42" s="119">
        <v>0</v>
      </c>
      <c r="K42" s="119">
        <v>3</v>
      </c>
      <c r="L42" s="119">
        <v>0</v>
      </c>
      <c r="M42" s="119">
        <v>0</v>
      </c>
      <c r="N42" s="119">
        <v>1</v>
      </c>
      <c r="O42" s="119">
        <v>0</v>
      </c>
      <c r="P42" s="119">
        <v>1</v>
      </c>
      <c r="Q42" s="119">
        <v>0</v>
      </c>
      <c r="R42" s="119">
        <v>4</v>
      </c>
      <c r="S42" s="192">
        <v>0.66700000000000004</v>
      </c>
      <c r="T42" s="192">
        <v>0.71399999999999997</v>
      </c>
      <c r="U42" s="192">
        <v>0.66700000000000004</v>
      </c>
      <c r="V42" s="192">
        <v>1.381</v>
      </c>
      <c r="X42" s="119" t="s">
        <v>4</v>
      </c>
      <c r="Y42" s="119" t="s">
        <v>4</v>
      </c>
      <c r="Z42" s="40" t="s">
        <v>780</v>
      </c>
      <c r="AA42" s="40" t="s">
        <v>772</v>
      </c>
      <c r="AB42" s="40"/>
    </row>
    <row r="43" spans="1:28" x14ac:dyDescent="0.25">
      <c r="A43" s="1" t="s">
        <v>483</v>
      </c>
      <c r="B43" s="119">
        <v>2</v>
      </c>
      <c r="C43" s="119">
        <v>5</v>
      </c>
      <c r="D43" s="119">
        <v>5</v>
      </c>
      <c r="E43" s="119">
        <v>0</v>
      </c>
      <c r="F43" s="119">
        <v>2</v>
      </c>
      <c r="G43" s="119">
        <v>2</v>
      </c>
      <c r="H43" s="119">
        <v>0</v>
      </c>
      <c r="I43" s="119">
        <v>0</v>
      </c>
      <c r="J43" s="119">
        <v>0</v>
      </c>
      <c r="K43" s="119">
        <v>2</v>
      </c>
      <c r="L43" s="119">
        <v>0</v>
      </c>
      <c r="M43" s="119">
        <v>1</v>
      </c>
      <c r="N43" s="119">
        <v>1</v>
      </c>
      <c r="O43" s="119">
        <v>0</v>
      </c>
      <c r="P43" s="119">
        <v>0</v>
      </c>
      <c r="Q43" s="119">
        <v>0</v>
      </c>
      <c r="R43" s="119">
        <v>2</v>
      </c>
      <c r="S43" s="192">
        <v>0.4</v>
      </c>
      <c r="T43" s="192">
        <v>0.4</v>
      </c>
      <c r="U43" s="192">
        <v>0.4</v>
      </c>
      <c r="V43" s="192">
        <v>0.8</v>
      </c>
      <c r="X43" s="119" t="s">
        <v>92</v>
      </c>
      <c r="Y43" s="119" t="s">
        <v>92</v>
      </c>
      <c r="Z43" s="40" t="s">
        <v>182</v>
      </c>
      <c r="AA43" s="40" t="s">
        <v>128</v>
      </c>
      <c r="AB43" s="40"/>
    </row>
    <row r="44" spans="1:28" x14ac:dyDescent="0.25">
      <c r="A44" s="1" t="s">
        <v>795</v>
      </c>
      <c r="B44" s="119">
        <v>2</v>
      </c>
      <c r="C44" s="119">
        <v>6</v>
      </c>
      <c r="D44" s="119">
        <v>4</v>
      </c>
      <c r="E44" s="119">
        <v>2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2</v>
      </c>
      <c r="M44" s="119">
        <v>3</v>
      </c>
      <c r="N44" s="119">
        <v>0</v>
      </c>
      <c r="O44" s="119">
        <v>0</v>
      </c>
      <c r="P44" s="119">
        <v>0</v>
      </c>
      <c r="Q44" s="119">
        <v>0</v>
      </c>
      <c r="R44" s="119">
        <v>0</v>
      </c>
      <c r="S44" s="192">
        <v>0</v>
      </c>
      <c r="T44" s="192">
        <v>0.33300000000000002</v>
      </c>
      <c r="U44" s="192">
        <v>0</v>
      </c>
      <c r="V44" s="192">
        <v>0.33300000000000002</v>
      </c>
      <c r="X44" s="119" t="s">
        <v>92</v>
      </c>
      <c r="Y44" s="119" t="s">
        <v>4</v>
      </c>
      <c r="Z44" s="40" t="s">
        <v>143</v>
      </c>
      <c r="AA44" s="40"/>
      <c r="AB44" s="40"/>
    </row>
    <row r="45" spans="1:28" x14ac:dyDescent="0.25">
      <c r="A45" s="1" t="s">
        <v>798</v>
      </c>
      <c r="B45" s="119">
        <v>2</v>
      </c>
      <c r="C45" s="119">
        <v>4</v>
      </c>
      <c r="D45" s="119">
        <v>4</v>
      </c>
      <c r="E45" s="119">
        <v>0</v>
      </c>
      <c r="F45" s="119"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1</v>
      </c>
      <c r="N45" s="119">
        <v>0</v>
      </c>
      <c r="O45" s="119">
        <v>0</v>
      </c>
      <c r="P45" s="119">
        <v>0</v>
      </c>
      <c r="Q45" s="119">
        <v>0</v>
      </c>
      <c r="R45" s="119">
        <v>0</v>
      </c>
      <c r="S45" s="192">
        <v>0</v>
      </c>
      <c r="T45" s="192">
        <v>0</v>
      </c>
      <c r="U45" s="192">
        <v>0</v>
      </c>
      <c r="V45" s="192">
        <v>0</v>
      </c>
      <c r="X45" s="119" t="s">
        <v>4</v>
      </c>
      <c r="Y45" s="119" t="s">
        <v>4</v>
      </c>
      <c r="Z45" s="40" t="s">
        <v>151</v>
      </c>
      <c r="AA45" s="40"/>
      <c r="AB45" s="40"/>
    </row>
    <row r="46" spans="1:28" x14ac:dyDescent="0.25">
      <c r="A46" s="1" t="s">
        <v>799</v>
      </c>
      <c r="B46" s="119">
        <v>2</v>
      </c>
      <c r="C46" s="119">
        <v>6</v>
      </c>
      <c r="D46" s="119">
        <v>6</v>
      </c>
      <c r="E46" s="119">
        <v>0</v>
      </c>
      <c r="F46" s="119"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1</v>
      </c>
      <c r="N46" s="119">
        <v>0</v>
      </c>
      <c r="O46" s="119">
        <v>0</v>
      </c>
      <c r="P46" s="119">
        <v>0</v>
      </c>
      <c r="Q46" s="119">
        <v>0</v>
      </c>
      <c r="R46" s="119">
        <v>0</v>
      </c>
      <c r="S46" s="192">
        <v>0</v>
      </c>
      <c r="T46" s="192">
        <v>0</v>
      </c>
      <c r="U46" s="192">
        <v>0</v>
      </c>
      <c r="V46" s="192">
        <v>0</v>
      </c>
      <c r="X46" s="119" t="s">
        <v>4</v>
      </c>
      <c r="Y46" s="119" t="s">
        <v>4</v>
      </c>
      <c r="Z46" s="40" t="s">
        <v>106</v>
      </c>
      <c r="AA46" s="40"/>
      <c r="AB46" s="40"/>
    </row>
    <row r="47" spans="1:28" x14ac:dyDescent="0.25">
      <c r="A47" s="1" t="s">
        <v>774</v>
      </c>
      <c r="B47" s="119">
        <v>1</v>
      </c>
      <c r="C47" s="119">
        <v>1</v>
      </c>
      <c r="D47" s="119">
        <v>1</v>
      </c>
      <c r="E47" s="119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19">
        <v>0</v>
      </c>
      <c r="O47" s="119">
        <v>0</v>
      </c>
      <c r="P47" s="119">
        <v>0</v>
      </c>
      <c r="Q47" s="119">
        <v>0</v>
      </c>
      <c r="R47" s="119">
        <v>0</v>
      </c>
      <c r="S47" s="192">
        <v>0</v>
      </c>
      <c r="T47" s="192">
        <v>0</v>
      </c>
      <c r="U47" s="192">
        <v>0</v>
      </c>
      <c r="V47" s="192">
        <v>0</v>
      </c>
      <c r="X47" s="119" t="s">
        <v>4</v>
      </c>
      <c r="Y47" s="119" t="s">
        <v>4</v>
      </c>
      <c r="Z47" s="40" t="s">
        <v>93</v>
      </c>
      <c r="AA47" s="40"/>
      <c r="AB47" s="40"/>
    </row>
    <row r="48" spans="1:28" x14ac:dyDescent="0.25">
      <c r="A48" s="1" t="s">
        <v>687</v>
      </c>
      <c r="B48" s="119">
        <v>1</v>
      </c>
      <c r="C48" s="119">
        <v>4</v>
      </c>
      <c r="D48" s="119">
        <v>3</v>
      </c>
      <c r="E48" s="119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  <c r="K48" s="119">
        <v>0</v>
      </c>
      <c r="L48" s="119">
        <v>1</v>
      </c>
      <c r="M48" s="119">
        <v>2</v>
      </c>
      <c r="N48" s="119">
        <v>0</v>
      </c>
      <c r="O48" s="119">
        <v>0</v>
      </c>
      <c r="P48" s="119">
        <v>0</v>
      </c>
      <c r="Q48" s="119">
        <v>0</v>
      </c>
      <c r="R48" s="119">
        <v>0</v>
      </c>
      <c r="S48" s="192">
        <v>0</v>
      </c>
      <c r="T48" s="192">
        <v>0.25</v>
      </c>
      <c r="U48" s="192">
        <v>0</v>
      </c>
      <c r="V48" s="192">
        <v>0.25</v>
      </c>
      <c r="X48" s="119" t="s">
        <v>4</v>
      </c>
      <c r="Y48" s="119" t="s">
        <v>4</v>
      </c>
      <c r="Z48" s="40" t="s">
        <v>208</v>
      </c>
      <c r="AA48" s="40" t="s">
        <v>97</v>
      </c>
      <c r="AB48" s="40"/>
    </row>
    <row r="49" spans="1:28" x14ac:dyDescent="0.25">
      <c r="A49" s="1" t="s">
        <v>788</v>
      </c>
      <c r="B49" s="119">
        <v>1</v>
      </c>
      <c r="C49" s="119">
        <v>6</v>
      </c>
      <c r="D49" s="119">
        <v>5</v>
      </c>
      <c r="E49" s="119">
        <v>2</v>
      </c>
      <c r="F49" s="119">
        <v>3</v>
      </c>
      <c r="G49" s="119">
        <v>2</v>
      </c>
      <c r="H49" s="119">
        <v>1</v>
      </c>
      <c r="I49" s="119">
        <v>0</v>
      </c>
      <c r="J49" s="119">
        <v>0</v>
      </c>
      <c r="K49" s="119">
        <v>2</v>
      </c>
      <c r="L49" s="119">
        <v>1</v>
      </c>
      <c r="M49" s="119">
        <v>0</v>
      </c>
      <c r="N49" s="119">
        <v>0</v>
      </c>
      <c r="O49" s="119">
        <v>0</v>
      </c>
      <c r="P49" s="119">
        <v>0</v>
      </c>
      <c r="Q49" s="119">
        <v>0</v>
      </c>
      <c r="R49" s="119">
        <v>4</v>
      </c>
      <c r="S49" s="192">
        <v>0.6</v>
      </c>
      <c r="T49" s="192">
        <v>0.66700000000000004</v>
      </c>
      <c r="U49" s="192">
        <v>0.8</v>
      </c>
      <c r="V49" s="192">
        <v>1.4670000000000001</v>
      </c>
      <c r="X49" s="119" t="s">
        <v>4</v>
      </c>
      <c r="Y49" s="119" t="s">
        <v>4</v>
      </c>
      <c r="Z49" s="40" t="s">
        <v>117</v>
      </c>
      <c r="AA49" s="40" t="s">
        <v>789</v>
      </c>
      <c r="AB49" s="40"/>
    </row>
    <row r="50" spans="1:28" x14ac:dyDescent="0.25">
      <c r="A50" s="1" t="s">
        <v>793</v>
      </c>
      <c r="B50" s="119">
        <v>1</v>
      </c>
      <c r="C50" s="119">
        <v>4</v>
      </c>
      <c r="D50" s="119">
        <v>4</v>
      </c>
      <c r="E50" s="119">
        <v>0</v>
      </c>
      <c r="F50" s="119"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1</v>
      </c>
      <c r="L50" s="119">
        <v>0</v>
      </c>
      <c r="M50" s="119">
        <v>0</v>
      </c>
      <c r="N50" s="119">
        <v>0</v>
      </c>
      <c r="O50" s="119">
        <v>0</v>
      </c>
      <c r="P50" s="119">
        <v>0</v>
      </c>
      <c r="Q50" s="119">
        <v>0</v>
      </c>
      <c r="R50" s="119">
        <v>0</v>
      </c>
      <c r="S50" s="192">
        <v>0</v>
      </c>
      <c r="T50" s="192">
        <v>0</v>
      </c>
      <c r="U50" s="192">
        <v>0</v>
      </c>
      <c r="V50" s="192">
        <v>0</v>
      </c>
      <c r="X50" s="119" t="s">
        <v>4</v>
      </c>
      <c r="Y50" s="119" t="s">
        <v>4</v>
      </c>
      <c r="Z50" s="40" t="s">
        <v>121</v>
      </c>
      <c r="AA50" s="40"/>
      <c r="AB50" s="40"/>
    </row>
    <row r="51" spans="1:28" x14ac:dyDescent="0.25">
      <c r="A51" s="1" t="s">
        <v>469</v>
      </c>
      <c r="B51" s="119">
        <v>1</v>
      </c>
      <c r="C51" s="119">
        <v>3</v>
      </c>
      <c r="D51" s="119">
        <v>2</v>
      </c>
      <c r="E51" s="119">
        <v>0</v>
      </c>
      <c r="F51" s="119"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1</v>
      </c>
      <c r="M51" s="119">
        <v>1</v>
      </c>
      <c r="N51" s="119">
        <v>0</v>
      </c>
      <c r="O51" s="119">
        <v>0</v>
      </c>
      <c r="P51" s="119">
        <v>0</v>
      </c>
      <c r="Q51" s="119">
        <v>0</v>
      </c>
      <c r="R51" s="119">
        <v>0</v>
      </c>
      <c r="S51" s="192">
        <v>0</v>
      </c>
      <c r="T51" s="192">
        <v>0.33300000000000002</v>
      </c>
      <c r="U51" s="192">
        <v>0</v>
      </c>
      <c r="V51" s="192">
        <v>0.33300000000000002</v>
      </c>
      <c r="X51" s="119" t="s">
        <v>92</v>
      </c>
      <c r="Y51" s="119" t="s">
        <v>4</v>
      </c>
      <c r="Z51" s="40" t="s">
        <v>171</v>
      </c>
      <c r="AA51" s="40" t="s">
        <v>724</v>
      </c>
      <c r="AB51" s="40"/>
    </row>
    <row r="52" spans="1:28" x14ac:dyDescent="0.25">
      <c r="A52" s="1" t="s">
        <v>796</v>
      </c>
      <c r="B52" s="119">
        <v>1</v>
      </c>
      <c r="C52" s="119">
        <v>4</v>
      </c>
      <c r="D52" s="119">
        <v>4</v>
      </c>
      <c r="E52" s="119">
        <v>0</v>
      </c>
      <c r="F52" s="119">
        <v>4</v>
      </c>
      <c r="G52" s="119">
        <v>1</v>
      </c>
      <c r="H52" s="119">
        <v>3</v>
      </c>
      <c r="I52" s="119">
        <v>0</v>
      </c>
      <c r="J52" s="119">
        <v>0</v>
      </c>
      <c r="K52" s="119">
        <v>8</v>
      </c>
      <c r="L52" s="119">
        <v>0</v>
      </c>
      <c r="M52" s="119">
        <v>0</v>
      </c>
      <c r="N52" s="119">
        <v>0</v>
      </c>
      <c r="O52" s="119">
        <v>0</v>
      </c>
      <c r="P52" s="119">
        <v>0</v>
      </c>
      <c r="Q52" s="119">
        <v>0</v>
      </c>
      <c r="R52" s="119">
        <v>7</v>
      </c>
      <c r="S52" s="192">
        <v>1</v>
      </c>
      <c r="T52" s="192">
        <v>1</v>
      </c>
      <c r="U52" s="192">
        <v>1.75</v>
      </c>
      <c r="V52" s="192">
        <v>2.75</v>
      </c>
      <c r="X52" s="119" t="s">
        <v>92</v>
      </c>
      <c r="Y52" s="119" t="s">
        <v>4</v>
      </c>
      <c r="Z52" s="40" t="s">
        <v>213</v>
      </c>
      <c r="AA52" s="40" t="s">
        <v>109</v>
      </c>
      <c r="AB52" s="40"/>
    </row>
    <row r="53" spans="1:28" x14ac:dyDescent="0.25">
      <c r="A53" s="1" t="s">
        <v>479</v>
      </c>
      <c r="B53" s="119">
        <v>1</v>
      </c>
      <c r="C53" s="119">
        <v>5</v>
      </c>
      <c r="D53" s="119">
        <v>5</v>
      </c>
      <c r="E53" s="119">
        <v>0</v>
      </c>
      <c r="F53" s="119"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9">
        <v>2</v>
      </c>
      <c r="N53" s="119">
        <v>0</v>
      </c>
      <c r="O53" s="119">
        <v>0</v>
      </c>
      <c r="P53" s="119">
        <v>0</v>
      </c>
      <c r="Q53" s="119">
        <v>0</v>
      </c>
      <c r="R53" s="119">
        <v>0</v>
      </c>
      <c r="S53" s="192">
        <v>0</v>
      </c>
      <c r="T53" s="192">
        <v>0</v>
      </c>
      <c r="U53" s="192">
        <v>0</v>
      </c>
      <c r="V53" s="192">
        <v>0</v>
      </c>
      <c r="X53" s="119" t="s">
        <v>4</v>
      </c>
      <c r="Y53" s="119" t="s">
        <v>4</v>
      </c>
      <c r="Z53" s="40" t="s">
        <v>98</v>
      </c>
      <c r="AA53" s="40"/>
      <c r="AB53" s="40"/>
    </row>
    <row r="54" spans="1:28" x14ac:dyDescent="0.25">
      <c r="A54" s="1" t="s">
        <v>512</v>
      </c>
      <c r="B54" s="119">
        <v>1</v>
      </c>
      <c r="C54" s="119">
        <v>4</v>
      </c>
      <c r="D54" s="119">
        <v>3</v>
      </c>
      <c r="E54" s="119">
        <v>1</v>
      </c>
      <c r="F54" s="119">
        <v>0</v>
      </c>
      <c r="G54" s="119">
        <v>0</v>
      </c>
      <c r="H54" s="119">
        <v>0</v>
      </c>
      <c r="I54" s="119">
        <v>0</v>
      </c>
      <c r="J54" s="119">
        <v>0</v>
      </c>
      <c r="K54" s="119">
        <v>0</v>
      </c>
      <c r="L54" s="119">
        <v>1</v>
      </c>
      <c r="M54" s="119">
        <v>1</v>
      </c>
      <c r="N54" s="119">
        <v>0</v>
      </c>
      <c r="O54" s="119">
        <v>0</v>
      </c>
      <c r="P54" s="119">
        <v>0</v>
      </c>
      <c r="Q54" s="119">
        <v>0</v>
      </c>
      <c r="R54" s="119">
        <v>0</v>
      </c>
      <c r="S54" s="192">
        <v>0</v>
      </c>
      <c r="T54" s="192">
        <v>0.25</v>
      </c>
      <c r="U54" s="192">
        <v>0</v>
      </c>
      <c r="V54" s="192">
        <v>0.25</v>
      </c>
      <c r="X54" s="119" t="s">
        <v>92</v>
      </c>
      <c r="Y54" s="119" t="s">
        <v>92</v>
      </c>
      <c r="Z54" s="40" t="s">
        <v>115</v>
      </c>
      <c r="AA54" s="40" t="s">
        <v>792</v>
      </c>
      <c r="AB54" s="40"/>
    </row>
    <row r="55" spans="1:28" x14ac:dyDescent="0.25">
      <c r="A55" s="1" t="s">
        <v>802</v>
      </c>
      <c r="B55" s="119">
        <v>1</v>
      </c>
      <c r="C55" s="119">
        <v>2</v>
      </c>
      <c r="D55" s="119">
        <v>1</v>
      </c>
      <c r="E55" s="119">
        <v>0</v>
      </c>
      <c r="F55" s="119">
        <v>1</v>
      </c>
      <c r="G55" s="119">
        <v>1</v>
      </c>
      <c r="H55" s="119">
        <v>0</v>
      </c>
      <c r="I55" s="119">
        <v>0</v>
      </c>
      <c r="J55" s="119">
        <v>0</v>
      </c>
      <c r="K55" s="119">
        <v>1</v>
      </c>
      <c r="L55" s="119">
        <v>1</v>
      </c>
      <c r="M55" s="119">
        <v>0</v>
      </c>
      <c r="N55" s="119">
        <v>0</v>
      </c>
      <c r="O55" s="119">
        <v>0</v>
      </c>
      <c r="P55" s="119">
        <v>0</v>
      </c>
      <c r="Q55" s="119">
        <v>0</v>
      </c>
      <c r="R55" s="119">
        <v>1</v>
      </c>
      <c r="S55" s="192">
        <v>1</v>
      </c>
      <c r="T55" s="192">
        <v>1</v>
      </c>
      <c r="U55" s="192">
        <v>1</v>
      </c>
      <c r="V55" s="192">
        <v>2</v>
      </c>
      <c r="X55" s="119" t="s">
        <v>92</v>
      </c>
      <c r="Y55" s="119" t="s">
        <v>92</v>
      </c>
      <c r="Z55" s="40" t="s">
        <v>121</v>
      </c>
      <c r="AA55" s="40" t="s">
        <v>265</v>
      </c>
      <c r="AB55" s="40"/>
    </row>
    <row r="56" spans="1:28" x14ac:dyDescent="0.25">
      <c r="A56" s="1" t="s">
        <v>803</v>
      </c>
      <c r="B56" s="119">
        <v>1</v>
      </c>
      <c r="C56" s="119">
        <v>2</v>
      </c>
      <c r="D56" s="119">
        <v>2</v>
      </c>
      <c r="E56" s="119">
        <v>0</v>
      </c>
      <c r="F56" s="119"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119">
        <v>1</v>
      </c>
      <c r="N56" s="119">
        <v>0</v>
      </c>
      <c r="O56" s="119">
        <v>0</v>
      </c>
      <c r="P56" s="119">
        <v>0</v>
      </c>
      <c r="Q56" s="119">
        <v>0</v>
      </c>
      <c r="R56" s="119">
        <v>0</v>
      </c>
      <c r="S56" s="192">
        <v>0</v>
      </c>
      <c r="T56" s="192">
        <v>0</v>
      </c>
      <c r="U56" s="192">
        <v>0</v>
      </c>
      <c r="V56" s="192">
        <v>0</v>
      </c>
      <c r="X56" s="119" t="s">
        <v>4</v>
      </c>
      <c r="Y56" s="119" t="s">
        <v>4</v>
      </c>
      <c r="Z56" s="40" t="s">
        <v>121</v>
      </c>
      <c r="AA56" s="40"/>
      <c r="AB56" s="40"/>
    </row>
    <row r="57" spans="1:28" x14ac:dyDescent="0.25">
      <c r="S57" s="192"/>
      <c r="T57" s="192"/>
      <c r="U57" s="192"/>
      <c r="V57" s="192"/>
      <c r="X57" s="40"/>
      <c r="Y57" s="40"/>
      <c r="Z57" s="40"/>
      <c r="AA57" s="40"/>
      <c r="AB57" s="40"/>
    </row>
    <row r="58" spans="1:28" ht="13" x14ac:dyDescent="0.3">
      <c r="A58" s="58"/>
      <c r="B58" s="56" t="s">
        <v>1</v>
      </c>
      <c r="C58" s="56" t="s">
        <v>2</v>
      </c>
      <c r="D58" s="56" t="s">
        <v>3</v>
      </c>
      <c r="E58" s="56" t="s">
        <v>4</v>
      </c>
      <c r="F58" s="56" t="s">
        <v>5</v>
      </c>
      <c r="G58" s="56" t="s">
        <v>6</v>
      </c>
      <c r="H58" s="56" t="s">
        <v>7</v>
      </c>
      <c r="I58" s="56" t="s">
        <v>8</v>
      </c>
      <c r="J58" s="56" t="s">
        <v>9</v>
      </c>
      <c r="K58" s="56" t="s">
        <v>10</v>
      </c>
      <c r="L58" s="56" t="s">
        <v>11</v>
      </c>
      <c r="M58" s="56" t="s">
        <v>12</v>
      </c>
      <c r="N58" s="56" t="s">
        <v>13</v>
      </c>
      <c r="O58" s="56" t="s">
        <v>14</v>
      </c>
      <c r="P58" s="56" t="s">
        <v>15</v>
      </c>
      <c r="Q58" s="56" t="s">
        <v>16</v>
      </c>
      <c r="R58" s="56" t="s">
        <v>45</v>
      </c>
      <c r="S58" s="57" t="s">
        <v>17</v>
      </c>
      <c r="T58" s="57" t="s">
        <v>18</v>
      </c>
      <c r="U58" s="57" t="s">
        <v>19</v>
      </c>
      <c r="V58" s="57" t="s">
        <v>20</v>
      </c>
    </row>
    <row r="59" spans="1:28" ht="13" x14ac:dyDescent="0.3">
      <c r="A59" s="58" t="s">
        <v>24</v>
      </c>
      <c r="B59" s="119">
        <v>71</v>
      </c>
      <c r="C59" s="119">
        <v>2722</v>
      </c>
      <c r="D59" s="119">
        <v>2237</v>
      </c>
      <c r="E59" s="119">
        <v>574</v>
      </c>
      <c r="F59" s="119">
        <v>722</v>
      </c>
      <c r="G59" s="119">
        <v>507</v>
      </c>
      <c r="H59" s="119">
        <v>146</v>
      </c>
      <c r="I59" s="119">
        <v>16</v>
      </c>
      <c r="J59" s="119">
        <v>53</v>
      </c>
      <c r="K59" s="119">
        <v>506</v>
      </c>
      <c r="L59" s="119">
        <v>375</v>
      </c>
      <c r="M59" s="119">
        <v>523</v>
      </c>
      <c r="N59" s="119">
        <v>93</v>
      </c>
      <c r="O59" s="119">
        <v>5</v>
      </c>
      <c r="P59" s="119">
        <v>75</v>
      </c>
      <c r="Q59" s="119">
        <v>27</v>
      </c>
      <c r="R59" s="119">
        <v>1059</v>
      </c>
      <c r="S59" s="192">
        <v>0.32300000000000001</v>
      </c>
      <c r="T59" s="192">
        <v>0.432</v>
      </c>
      <c r="U59" s="192">
        <v>0.47299999999999998</v>
      </c>
      <c r="V59" s="192">
        <v>0.90500000000000003</v>
      </c>
      <c r="W59" s="5"/>
    </row>
  </sheetData>
  <sortState xmlns:xlrd2="http://schemas.microsoft.com/office/spreadsheetml/2017/richdata2" ref="A5:AB56">
    <sortCondition descending="1" ref="B5:B5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FCD9-AC60-410A-81E6-1D9E2217DF0D}">
  <dimension ref="A1:AB5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5" x14ac:dyDescent="0.25"/>
  <cols>
    <col min="1" max="1" width="22.81640625" style="40" customWidth="1"/>
    <col min="2" max="18" width="7.1796875" style="119" customWidth="1"/>
    <col min="19" max="22" width="7.1796875" style="191" customWidth="1"/>
    <col min="23" max="23" width="7.26953125" style="40" customWidth="1"/>
    <col min="24" max="25" width="7.26953125" style="5" customWidth="1"/>
    <col min="26" max="26" width="25" style="1" customWidth="1"/>
    <col min="27" max="27" width="36.6328125" style="1" customWidth="1"/>
    <col min="28" max="28" width="8.7265625" style="1"/>
    <col min="29" max="16384" width="8.7265625" style="40"/>
  </cols>
  <sheetData>
    <row r="1" spans="1:27" ht="15.5" x14ac:dyDescent="0.35">
      <c r="A1" s="54" t="s">
        <v>496</v>
      </c>
    </row>
    <row r="2" spans="1:27" ht="12.5" customHeight="1" x14ac:dyDescent="0.25"/>
    <row r="3" spans="1:27" ht="13" x14ac:dyDescent="0.3">
      <c r="A3" s="55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10</v>
      </c>
      <c r="L3" s="56" t="s">
        <v>11</v>
      </c>
      <c r="M3" s="56" t="s">
        <v>12</v>
      </c>
      <c r="N3" s="56" t="s">
        <v>13</v>
      </c>
      <c r="O3" s="56" t="s">
        <v>14</v>
      </c>
      <c r="P3" s="56" t="s">
        <v>15</v>
      </c>
      <c r="Q3" s="56" t="s">
        <v>16</v>
      </c>
      <c r="R3" s="56" t="s">
        <v>45</v>
      </c>
      <c r="S3" s="57" t="s">
        <v>17</v>
      </c>
      <c r="T3" s="57" t="s">
        <v>18</v>
      </c>
      <c r="U3" s="57" t="s">
        <v>19</v>
      </c>
      <c r="V3" s="57" t="s">
        <v>20</v>
      </c>
      <c r="X3" s="49" t="s">
        <v>86</v>
      </c>
      <c r="Y3" s="49" t="s">
        <v>87</v>
      </c>
      <c r="Z3" s="122" t="s">
        <v>88</v>
      </c>
      <c r="AA3" s="122" t="s">
        <v>89</v>
      </c>
    </row>
    <row r="4" spans="1:27" ht="13" x14ac:dyDescent="0.3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  <c r="T4" s="57"/>
      <c r="U4" s="57"/>
      <c r="V4" s="57"/>
    </row>
    <row r="5" spans="1:27" x14ac:dyDescent="0.25">
      <c r="A5" s="1" t="s">
        <v>349</v>
      </c>
      <c r="B5" s="119">
        <v>79</v>
      </c>
      <c r="C5" s="119">
        <v>299</v>
      </c>
      <c r="D5" s="119">
        <v>257</v>
      </c>
      <c r="E5" s="119">
        <v>50</v>
      </c>
      <c r="F5" s="119">
        <v>69</v>
      </c>
      <c r="G5" s="119">
        <v>42</v>
      </c>
      <c r="H5" s="119">
        <v>20</v>
      </c>
      <c r="I5" s="119">
        <v>3</v>
      </c>
      <c r="J5" s="119">
        <v>4</v>
      </c>
      <c r="K5" s="119">
        <v>51</v>
      </c>
      <c r="L5" s="119">
        <v>30</v>
      </c>
      <c r="M5" s="119">
        <v>43</v>
      </c>
      <c r="N5" s="119">
        <v>6</v>
      </c>
      <c r="O5" s="119">
        <v>0</v>
      </c>
      <c r="P5" s="119">
        <v>6</v>
      </c>
      <c r="Q5" s="119">
        <v>6</v>
      </c>
      <c r="R5" s="119">
        <v>107</v>
      </c>
      <c r="S5" s="191">
        <v>0.26800000000000002</v>
      </c>
      <c r="T5" s="191">
        <v>0.35099999999999998</v>
      </c>
      <c r="U5" s="191">
        <v>0.41599999999999998</v>
      </c>
      <c r="V5" s="191">
        <v>0.76800000000000002</v>
      </c>
      <c r="X5" s="5" t="s">
        <v>4</v>
      </c>
      <c r="Y5" s="5" t="s">
        <v>4</v>
      </c>
      <c r="Z5" s="1" t="s">
        <v>98</v>
      </c>
    </row>
    <row r="6" spans="1:27" x14ac:dyDescent="0.25">
      <c r="A6" s="1" t="s">
        <v>411</v>
      </c>
      <c r="B6" s="119">
        <v>75</v>
      </c>
      <c r="C6" s="119">
        <v>273</v>
      </c>
      <c r="D6" s="119">
        <v>238</v>
      </c>
      <c r="E6" s="119">
        <v>45</v>
      </c>
      <c r="F6" s="119">
        <v>64</v>
      </c>
      <c r="G6" s="119">
        <v>52</v>
      </c>
      <c r="H6" s="119">
        <v>12</v>
      </c>
      <c r="I6" s="119">
        <v>0</v>
      </c>
      <c r="J6" s="119">
        <v>0</v>
      </c>
      <c r="K6" s="119">
        <v>32</v>
      </c>
      <c r="L6" s="119">
        <v>26</v>
      </c>
      <c r="M6" s="119">
        <v>49</v>
      </c>
      <c r="N6" s="119">
        <v>6</v>
      </c>
      <c r="O6" s="119">
        <v>1</v>
      </c>
      <c r="P6" s="119">
        <v>3</v>
      </c>
      <c r="Q6" s="119">
        <v>5</v>
      </c>
      <c r="R6" s="119">
        <v>76</v>
      </c>
      <c r="S6" s="191">
        <v>0.26900000000000002</v>
      </c>
      <c r="T6" s="191">
        <v>0.34200000000000003</v>
      </c>
      <c r="U6" s="191">
        <v>0.31900000000000001</v>
      </c>
      <c r="V6" s="191">
        <v>0.66100000000000003</v>
      </c>
      <c r="X6" s="5" t="s">
        <v>95</v>
      </c>
      <c r="Y6" s="5" t="s">
        <v>4</v>
      </c>
      <c r="Z6" s="1" t="s">
        <v>99</v>
      </c>
      <c r="AA6" s="1" t="s">
        <v>147</v>
      </c>
    </row>
    <row r="7" spans="1:27" x14ac:dyDescent="0.25">
      <c r="A7" s="1" t="s">
        <v>359</v>
      </c>
      <c r="B7" s="119">
        <v>67</v>
      </c>
      <c r="C7" s="119">
        <v>265</v>
      </c>
      <c r="D7" s="119">
        <v>216</v>
      </c>
      <c r="E7" s="119">
        <v>48</v>
      </c>
      <c r="F7" s="119">
        <v>74</v>
      </c>
      <c r="G7" s="119">
        <v>52</v>
      </c>
      <c r="H7" s="119">
        <v>19</v>
      </c>
      <c r="I7" s="119">
        <v>2</v>
      </c>
      <c r="J7" s="119">
        <v>1</v>
      </c>
      <c r="K7" s="119">
        <v>40</v>
      </c>
      <c r="L7" s="119">
        <v>36</v>
      </c>
      <c r="M7" s="119">
        <v>37</v>
      </c>
      <c r="N7" s="119">
        <v>31</v>
      </c>
      <c r="O7" s="119">
        <v>0</v>
      </c>
      <c r="P7" s="119">
        <v>10</v>
      </c>
      <c r="Q7" s="119">
        <v>3</v>
      </c>
      <c r="R7" s="119">
        <v>100</v>
      </c>
      <c r="S7" s="191">
        <v>0.34300000000000003</v>
      </c>
      <c r="T7" s="191">
        <v>0.45300000000000001</v>
      </c>
      <c r="U7" s="191">
        <v>0.46300000000000002</v>
      </c>
      <c r="V7" s="191">
        <v>0.91600000000000004</v>
      </c>
      <c r="X7" s="5" t="s">
        <v>92</v>
      </c>
      <c r="Y7" s="5" t="s">
        <v>4</v>
      </c>
      <c r="Z7" s="1" t="s">
        <v>119</v>
      </c>
      <c r="AA7" s="1" t="s">
        <v>120</v>
      </c>
    </row>
    <row r="8" spans="1:27" x14ac:dyDescent="0.25">
      <c r="A8" s="1" t="s">
        <v>323</v>
      </c>
      <c r="B8" s="119">
        <v>56</v>
      </c>
      <c r="C8" s="119">
        <v>213</v>
      </c>
      <c r="D8" s="119">
        <v>162</v>
      </c>
      <c r="E8" s="119">
        <v>41</v>
      </c>
      <c r="F8" s="119">
        <v>45</v>
      </c>
      <c r="G8" s="119">
        <v>28</v>
      </c>
      <c r="H8" s="119">
        <v>10</v>
      </c>
      <c r="I8" s="119">
        <v>0</v>
      </c>
      <c r="J8" s="119">
        <v>7</v>
      </c>
      <c r="K8" s="119">
        <v>38</v>
      </c>
      <c r="L8" s="119">
        <v>37</v>
      </c>
      <c r="M8" s="119">
        <v>27</v>
      </c>
      <c r="N8" s="119">
        <v>3</v>
      </c>
      <c r="O8" s="119">
        <v>1</v>
      </c>
      <c r="P8" s="119">
        <v>10</v>
      </c>
      <c r="Q8" s="119">
        <v>3</v>
      </c>
      <c r="R8" s="119">
        <v>76</v>
      </c>
      <c r="S8" s="191">
        <v>0.27800000000000002</v>
      </c>
      <c r="T8" s="191">
        <v>0.434</v>
      </c>
      <c r="U8" s="191">
        <v>0.46899999999999997</v>
      </c>
      <c r="V8" s="191">
        <v>0.90300000000000002</v>
      </c>
      <c r="X8" s="5" t="s">
        <v>4</v>
      </c>
      <c r="Y8" s="5" t="s">
        <v>4</v>
      </c>
      <c r="Z8" s="1" t="s">
        <v>93</v>
      </c>
      <c r="AA8" s="1" t="s">
        <v>97</v>
      </c>
    </row>
    <row r="9" spans="1:27" x14ac:dyDescent="0.25">
      <c r="A9" s="1" t="s">
        <v>339</v>
      </c>
      <c r="B9" s="119">
        <v>44</v>
      </c>
      <c r="C9" s="119">
        <v>150</v>
      </c>
      <c r="D9" s="119">
        <v>134</v>
      </c>
      <c r="E9" s="119">
        <v>26</v>
      </c>
      <c r="F9" s="119">
        <v>26</v>
      </c>
      <c r="G9" s="119">
        <v>23</v>
      </c>
      <c r="H9" s="119">
        <v>2</v>
      </c>
      <c r="I9" s="119">
        <v>0</v>
      </c>
      <c r="J9" s="119">
        <v>1</v>
      </c>
      <c r="K9" s="119">
        <v>16</v>
      </c>
      <c r="L9" s="119">
        <v>10</v>
      </c>
      <c r="M9" s="119">
        <v>32</v>
      </c>
      <c r="N9" s="119">
        <v>7</v>
      </c>
      <c r="O9" s="119">
        <v>0</v>
      </c>
      <c r="P9" s="119">
        <v>6</v>
      </c>
      <c r="Q9" s="119">
        <v>0</v>
      </c>
      <c r="R9" s="119">
        <v>31</v>
      </c>
      <c r="S9" s="191">
        <v>0.19400000000000001</v>
      </c>
      <c r="T9" s="191">
        <v>0.28000000000000003</v>
      </c>
      <c r="U9" s="191">
        <v>0.23100000000000001</v>
      </c>
      <c r="V9" s="191">
        <v>0.51100000000000001</v>
      </c>
      <c r="X9" s="5" t="s">
        <v>4</v>
      </c>
      <c r="Y9" s="5" t="s">
        <v>4</v>
      </c>
      <c r="Z9" s="1" t="s">
        <v>98</v>
      </c>
      <c r="AA9" s="1" t="s">
        <v>102</v>
      </c>
    </row>
    <row r="10" spans="1:27" x14ac:dyDescent="0.25">
      <c r="A10" s="1" t="s">
        <v>346</v>
      </c>
      <c r="B10" s="119">
        <v>43</v>
      </c>
      <c r="C10" s="119">
        <v>193</v>
      </c>
      <c r="D10" s="119">
        <v>163</v>
      </c>
      <c r="E10" s="119">
        <v>53</v>
      </c>
      <c r="F10" s="119">
        <v>57</v>
      </c>
      <c r="G10" s="119">
        <v>36</v>
      </c>
      <c r="H10" s="119">
        <v>17</v>
      </c>
      <c r="I10" s="119">
        <v>1</v>
      </c>
      <c r="J10" s="119">
        <v>3</v>
      </c>
      <c r="K10" s="119">
        <v>22</v>
      </c>
      <c r="L10" s="119">
        <v>23</v>
      </c>
      <c r="M10" s="119">
        <v>11</v>
      </c>
      <c r="N10" s="119">
        <v>7</v>
      </c>
      <c r="O10" s="119">
        <v>1</v>
      </c>
      <c r="P10" s="119">
        <v>5</v>
      </c>
      <c r="Q10" s="119">
        <v>1</v>
      </c>
      <c r="R10" s="119">
        <v>85</v>
      </c>
      <c r="S10" s="191">
        <v>0.35</v>
      </c>
      <c r="T10" s="191">
        <v>0.443</v>
      </c>
      <c r="U10" s="191">
        <v>0.52100000000000002</v>
      </c>
      <c r="V10" s="191">
        <v>0.96399999999999997</v>
      </c>
      <c r="X10" s="5" t="s">
        <v>4</v>
      </c>
      <c r="Y10" s="5" t="s">
        <v>4</v>
      </c>
      <c r="Z10" s="1" t="s">
        <v>121</v>
      </c>
      <c r="AA10" s="1" t="s">
        <v>258</v>
      </c>
    </row>
    <row r="11" spans="1:27" x14ac:dyDescent="0.25">
      <c r="A11" s="1" t="s">
        <v>466</v>
      </c>
      <c r="B11" s="119">
        <v>38</v>
      </c>
      <c r="C11" s="119">
        <v>120</v>
      </c>
      <c r="D11" s="119">
        <v>104</v>
      </c>
      <c r="E11" s="119">
        <v>22</v>
      </c>
      <c r="F11" s="119">
        <v>31</v>
      </c>
      <c r="G11" s="119">
        <v>21</v>
      </c>
      <c r="H11" s="119">
        <v>5</v>
      </c>
      <c r="I11" s="119">
        <v>0</v>
      </c>
      <c r="J11" s="119">
        <v>5</v>
      </c>
      <c r="K11" s="119">
        <v>27</v>
      </c>
      <c r="L11" s="119">
        <v>12</v>
      </c>
      <c r="M11" s="119">
        <v>19</v>
      </c>
      <c r="N11" s="119">
        <v>9</v>
      </c>
      <c r="O11" s="119">
        <v>0</v>
      </c>
      <c r="P11" s="119">
        <v>0</v>
      </c>
      <c r="Q11" s="119">
        <v>4</v>
      </c>
      <c r="R11" s="119">
        <v>51</v>
      </c>
      <c r="S11" s="191">
        <v>0.29799999999999999</v>
      </c>
      <c r="T11" s="191">
        <v>0.35799999999999998</v>
      </c>
      <c r="U11" s="191">
        <v>0.49</v>
      </c>
      <c r="V11" s="191">
        <v>0.84899999999999998</v>
      </c>
      <c r="X11" s="5" t="s">
        <v>4</v>
      </c>
      <c r="Y11" s="5" t="s">
        <v>4</v>
      </c>
      <c r="Z11" s="1" t="s">
        <v>213</v>
      </c>
    </row>
    <row r="12" spans="1:27" x14ac:dyDescent="0.25">
      <c r="A12" s="1" t="s">
        <v>464</v>
      </c>
      <c r="B12" s="119">
        <v>34</v>
      </c>
      <c r="C12" s="119">
        <v>148</v>
      </c>
      <c r="D12" s="119">
        <v>128</v>
      </c>
      <c r="E12" s="119">
        <v>27</v>
      </c>
      <c r="F12" s="119">
        <v>47</v>
      </c>
      <c r="G12" s="119">
        <v>30</v>
      </c>
      <c r="H12" s="119">
        <v>11</v>
      </c>
      <c r="I12" s="119">
        <v>2</v>
      </c>
      <c r="J12" s="119">
        <v>4</v>
      </c>
      <c r="K12" s="119">
        <v>37</v>
      </c>
      <c r="L12" s="119">
        <v>17</v>
      </c>
      <c r="M12" s="119">
        <v>35</v>
      </c>
      <c r="N12" s="119">
        <v>0</v>
      </c>
      <c r="O12" s="119">
        <v>0</v>
      </c>
      <c r="P12" s="119">
        <v>1</v>
      </c>
      <c r="Q12" s="119">
        <v>2</v>
      </c>
      <c r="R12" s="119">
        <v>74</v>
      </c>
      <c r="S12" s="191">
        <v>0.36699999999999999</v>
      </c>
      <c r="T12" s="191">
        <v>0.439</v>
      </c>
      <c r="U12" s="191">
        <v>0.57799999999999996</v>
      </c>
      <c r="V12" s="191">
        <v>1.0169999999999999</v>
      </c>
      <c r="X12" s="5" t="s">
        <v>4</v>
      </c>
      <c r="Y12" s="5" t="s">
        <v>4</v>
      </c>
      <c r="Z12" s="1" t="s">
        <v>106</v>
      </c>
    </row>
    <row r="13" spans="1:27" x14ac:dyDescent="0.25">
      <c r="A13" s="1" t="s">
        <v>465</v>
      </c>
      <c r="B13" s="119">
        <v>31</v>
      </c>
      <c r="C13" s="119">
        <v>132</v>
      </c>
      <c r="D13" s="119">
        <v>121</v>
      </c>
      <c r="E13" s="119">
        <v>28</v>
      </c>
      <c r="F13" s="119">
        <v>42</v>
      </c>
      <c r="G13" s="119">
        <v>26</v>
      </c>
      <c r="H13" s="119">
        <v>10</v>
      </c>
      <c r="I13" s="119">
        <v>2</v>
      </c>
      <c r="J13" s="119">
        <v>4</v>
      </c>
      <c r="K13" s="119">
        <v>22</v>
      </c>
      <c r="L13" s="119">
        <v>8</v>
      </c>
      <c r="M13" s="119">
        <v>19</v>
      </c>
      <c r="N13" s="119">
        <v>7</v>
      </c>
      <c r="O13" s="119">
        <v>0</v>
      </c>
      <c r="P13" s="119">
        <v>2</v>
      </c>
      <c r="Q13" s="119">
        <v>1</v>
      </c>
      <c r="R13" s="119">
        <v>68</v>
      </c>
      <c r="S13" s="191">
        <v>0.34699999999999998</v>
      </c>
      <c r="T13" s="191">
        <v>0.39400000000000002</v>
      </c>
      <c r="U13" s="191">
        <v>0.56200000000000006</v>
      </c>
      <c r="V13" s="191">
        <v>0.95599999999999996</v>
      </c>
      <c r="X13" s="5" t="s">
        <v>4</v>
      </c>
      <c r="Y13" s="5" t="s">
        <v>4</v>
      </c>
      <c r="Z13" s="1" t="s">
        <v>90</v>
      </c>
      <c r="AA13" s="1" t="s">
        <v>103</v>
      </c>
    </row>
    <row r="14" spans="1:27" x14ac:dyDescent="0.25">
      <c r="A14" s="1" t="s">
        <v>363</v>
      </c>
      <c r="B14" s="119">
        <v>30</v>
      </c>
      <c r="C14" s="119">
        <v>121</v>
      </c>
      <c r="D14" s="119">
        <v>100</v>
      </c>
      <c r="E14" s="119">
        <v>29</v>
      </c>
      <c r="F14" s="119">
        <v>42</v>
      </c>
      <c r="G14" s="119">
        <v>38</v>
      </c>
      <c r="H14" s="119">
        <v>3</v>
      </c>
      <c r="I14" s="119">
        <v>0</v>
      </c>
      <c r="J14" s="119">
        <v>1</v>
      </c>
      <c r="K14" s="119">
        <v>22</v>
      </c>
      <c r="L14" s="119">
        <v>15</v>
      </c>
      <c r="M14" s="119">
        <v>16</v>
      </c>
      <c r="N14" s="119">
        <v>2</v>
      </c>
      <c r="O14" s="119">
        <v>0</v>
      </c>
      <c r="P14" s="119">
        <v>6</v>
      </c>
      <c r="Q14" s="119">
        <v>0</v>
      </c>
      <c r="R14" s="119">
        <v>48</v>
      </c>
      <c r="S14" s="191">
        <v>0.42</v>
      </c>
      <c r="T14" s="191">
        <v>0.52100000000000002</v>
      </c>
      <c r="U14" s="191">
        <v>0.48</v>
      </c>
      <c r="V14" s="191">
        <v>1.0009999999999999</v>
      </c>
      <c r="X14" s="5" t="s">
        <v>4</v>
      </c>
      <c r="Y14" s="5" t="s">
        <v>4</v>
      </c>
      <c r="Z14" s="1" t="s">
        <v>107</v>
      </c>
      <c r="AA14" s="1" t="s">
        <v>108</v>
      </c>
    </row>
    <row r="15" spans="1:27" x14ac:dyDescent="0.25">
      <c r="A15" s="1" t="s">
        <v>467</v>
      </c>
      <c r="B15" s="119">
        <v>28</v>
      </c>
      <c r="C15" s="119">
        <v>85</v>
      </c>
      <c r="D15" s="119">
        <v>70</v>
      </c>
      <c r="E15" s="119">
        <v>17</v>
      </c>
      <c r="F15" s="119">
        <v>22</v>
      </c>
      <c r="G15" s="119">
        <v>15</v>
      </c>
      <c r="H15" s="119">
        <v>7</v>
      </c>
      <c r="I15" s="119">
        <v>0</v>
      </c>
      <c r="J15" s="119">
        <v>0</v>
      </c>
      <c r="K15" s="119">
        <v>8</v>
      </c>
      <c r="L15" s="119">
        <v>15</v>
      </c>
      <c r="M15" s="119">
        <v>19</v>
      </c>
      <c r="N15" s="119">
        <v>0</v>
      </c>
      <c r="O15" s="119">
        <v>0</v>
      </c>
      <c r="P15" s="119">
        <v>0</v>
      </c>
      <c r="Q15" s="119">
        <v>0</v>
      </c>
      <c r="R15" s="119">
        <v>29</v>
      </c>
      <c r="S15" s="191">
        <v>0.314</v>
      </c>
      <c r="T15" s="191">
        <v>0.435</v>
      </c>
      <c r="U15" s="191">
        <v>0.41399999999999998</v>
      </c>
      <c r="V15" s="191">
        <v>0.85</v>
      </c>
      <c r="X15" s="5" t="s">
        <v>92</v>
      </c>
      <c r="Y15" s="5" t="s">
        <v>92</v>
      </c>
      <c r="Z15" s="1" t="s">
        <v>93</v>
      </c>
      <c r="AA15" s="1" t="s">
        <v>126</v>
      </c>
    </row>
    <row r="16" spans="1:27" x14ac:dyDescent="0.25">
      <c r="A16" s="1" t="s">
        <v>469</v>
      </c>
      <c r="B16" s="119">
        <v>23</v>
      </c>
      <c r="C16" s="119">
        <v>71</v>
      </c>
      <c r="D16" s="119">
        <v>62</v>
      </c>
      <c r="E16" s="119">
        <v>8</v>
      </c>
      <c r="F16" s="119">
        <v>15</v>
      </c>
      <c r="G16" s="119">
        <v>12</v>
      </c>
      <c r="H16" s="119">
        <v>3</v>
      </c>
      <c r="I16" s="119">
        <v>0</v>
      </c>
      <c r="J16" s="119">
        <v>0</v>
      </c>
      <c r="K16" s="119">
        <v>14</v>
      </c>
      <c r="L16" s="119">
        <v>8</v>
      </c>
      <c r="M16" s="119">
        <v>15</v>
      </c>
      <c r="N16" s="119">
        <v>0</v>
      </c>
      <c r="O16" s="119">
        <v>0</v>
      </c>
      <c r="P16" s="119">
        <v>0</v>
      </c>
      <c r="Q16" s="119">
        <v>1</v>
      </c>
      <c r="R16" s="119">
        <v>18</v>
      </c>
      <c r="S16" s="191">
        <v>0.24199999999999999</v>
      </c>
      <c r="T16" s="191">
        <v>0.32400000000000001</v>
      </c>
      <c r="U16" s="191">
        <v>0.28999999999999998</v>
      </c>
      <c r="V16" s="191">
        <v>0.61399999999999999</v>
      </c>
      <c r="X16" s="5" t="s">
        <v>92</v>
      </c>
      <c r="Y16" s="5" t="s">
        <v>4</v>
      </c>
      <c r="Z16" s="1" t="s">
        <v>171</v>
      </c>
      <c r="AA16" s="1" t="s">
        <v>724</v>
      </c>
    </row>
    <row r="17" spans="1:27" x14ac:dyDescent="0.25">
      <c r="A17" s="1" t="s">
        <v>340</v>
      </c>
      <c r="B17" s="119">
        <v>22</v>
      </c>
      <c r="C17" s="119">
        <v>86</v>
      </c>
      <c r="D17" s="119">
        <v>80</v>
      </c>
      <c r="E17" s="119">
        <v>29</v>
      </c>
      <c r="F17" s="119">
        <v>35</v>
      </c>
      <c r="G17" s="119">
        <v>20</v>
      </c>
      <c r="H17" s="119">
        <v>9</v>
      </c>
      <c r="I17" s="119">
        <v>0</v>
      </c>
      <c r="J17" s="119">
        <v>6</v>
      </c>
      <c r="K17" s="119">
        <v>16</v>
      </c>
      <c r="L17" s="119">
        <v>6</v>
      </c>
      <c r="M17" s="119">
        <v>11</v>
      </c>
      <c r="N17" s="119">
        <v>7</v>
      </c>
      <c r="O17" s="119">
        <v>0</v>
      </c>
      <c r="P17" s="119">
        <v>0</v>
      </c>
      <c r="Q17" s="119">
        <v>0</v>
      </c>
      <c r="R17" s="119">
        <v>62</v>
      </c>
      <c r="S17" s="191">
        <v>0.438</v>
      </c>
      <c r="T17" s="191">
        <v>0.47699999999999998</v>
      </c>
      <c r="U17" s="191">
        <v>0.77500000000000002</v>
      </c>
      <c r="V17" s="191">
        <v>1.252</v>
      </c>
      <c r="X17" s="5" t="s">
        <v>4</v>
      </c>
      <c r="Y17" s="5" t="s">
        <v>4</v>
      </c>
      <c r="Z17" s="1" t="s">
        <v>139</v>
      </c>
      <c r="AA17" s="1" t="s">
        <v>126</v>
      </c>
    </row>
    <row r="18" spans="1:27" x14ac:dyDescent="0.25">
      <c r="A18" s="1" t="s">
        <v>418</v>
      </c>
      <c r="B18" s="119">
        <v>21</v>
      </c>
      <c r="C18" s="119">
        <v>68</v>
      </c>
      <c r="D18" s="119">
        <v>55</v>
      </c>
      <c r="E18" s="119">
        <v>10</v>
      </c>
      <c r="F18" s="119">
        <v>12</v>
      </c>
      <c r="G18" s="119">
        <v>11</v>
      </c>
      <c r="H18" s="119">
        <v>1</v>
      </c>
      <c r="I18" s="119">
        <v>0</v>
      </c>
      <c r="J18" s="119">
        <v>0</v>
      </c>
      <c r="K18" s="119">
        <v>7</v>
      </c>
      <c r="L18" s="119">
        <v>11</v>
      </c>
      <c r="M18" s="119">
        <v>18</v>
      </c>
      <c r="N18" s="119">
        <v>1</v>
      </c>
      <c r="O18" s="119">
        <v>1</v>
      </c>
      <c r="P18" s="119">
        <v>0</v>
      </c>
      <c r="Q18" s="119">
        <v>1</v>
      </c>
      <c r="R18" s="119">
        <v>13</v>
      </c>
      <c r="S18" s="191">
        <v>0.218</v>
      </c>
      <c r="T18" s="191">
        <v>0.34300000000000003</v>
      </c>
      <c r="U18" s="191">
        <v>0.23599999999999999</v>
      </c>
      <c r="V18" s="191">
        <v>0.57999999999999996</v>
      </c>
      <c r="X18" s="5" t="s">
        <v>92</v>
      </c>
      <c r="Y18" s="5" t="s">
        <v>4</v>
      </c>
      <c r="Z18" s="1" t="s">
        <v>107</v>
      </c>
    </row>
    <row r="19" spans="1:27" x14ac:dyDescent="0.25">
      <c r="A19" s="1" t="s">
        <v>468</v>
      </c>
      <c r="B19" s="119">
        <v>18</v>
      </c>
      <c r="C19" s="119">
        <v>80</v>
      </c>
      <c r="D19" s="119">
        <v>68</v>
      </c>
      <c r="E19" s="119">
        <v>19</v>
      </c>
      <c r="F19" s="119">
        <v>26</v>
      </c>
      <c r="G19" s="119">
        <v>18</v>
      </c>
      <c r="H19" s="119">
        <v>7</v>
      </c>
      <c r="I19" s="119">
        <v>0</v>
      </c>
      <c r="J19" s="119">
        <v>1</v>
      </c>
      <c r="K19" s="119">
        <v>11</v>
      </c>
      <c r="L19" s="119">
        <v>10</v>
      </c>
      <c r="M19" s="119">
        <v>10</v>
      </c>
      <c r="N19" s="119">
        <v>4</v>
      </c>
      <c r="O19" s="119">
        <v>0</v>
      </c>
      <c r="P19" s="119">
        <v>0</v>
      </c>
      <c r="Q19" s="119">
        <v>2</v>
      </c>
      <c r="R19" s="119">
        <v>36</v>
      </c>
      <c r="S19" s="191">
        <v>0.38200000000000001</v>
      </c>
      <c r="T19" s="191">
        <v>0.45</v>
      </c>
      <c r="U19" s="191">
        <v>0.52900000000000003</v>
      </c>
      <c r="V19" s="191">
        <v>0.97899999999999998</v>
      </c>
      <c r="X19" s="5" t="s">
        <v>92</v>
      </c>
      <c r="Y19" s="5" t="s">
        <v>4</v>
      </c>
      <c r="Z19" s="1" t="s">
        <v>206</v>
      </c>
      <c r="AA19" s="1" t="s">
        <v>129</v>
      </c>
    </row>
    <row r="20" spans="1:27" x14ac:dyDescent="0.25">
      <c r="A20" s="1" t="s">
        <v>322</v>
      </c>
      <c r="B20" s="119">
        <v>17</v>
      </c>
      <c r="C20" s="119">
        <v>59</v>
      </c>
      <c r="D20" s="119">
        <v>52</v>
      </c>
      <c r="E20" s="119">
        <v>13</v>
      </c>
      <c r="F20" s="119">
        <v>17</v>
      </c>
      <c r="G20" s="119">
        <v>14</v>
      </c>
      <c r="H20" s="119">
        <v>2</v>
      </c>
      <c r="I20" s="119">
        <v>0</v>
      </c>
      <c r="J20" s="119">
        <v>1</v>
      </c>
      <c r="K20" s="119">
        <v>11</v>
      </c>
      <c r="L20" s="119">
        <v>4</v>
      </c>
      <c r="M20" s="119">
        <v>3</v>
      </c>
      <c r="N20" s="119">
        <v>1</v>
      </c>
      <c r="O20" s="119">
        <v>0</v>
      </c>
      <c r="P20" s="119">
        <v>1</v>
      </c>
      <c r="Q20" s="119">
        <v>2</v>
      </c>
      <c r="R20" s="119">
        <v>22</v>
      </c>
      <c r="S20" s="191">
        <v>0.32700000000000001</v>
      </c>
      <c r="T20" s="191">
        <v>0.373</v>
      </c>
      <c r="U20" s="191">
        <v>0.42299999999999999</v>
      </c>
      <c r="V20" s="191">
        <v>0.79600000000000004</v>
      </c>
      <c r="X20" s="5" t="s">
        <v>4</v>
      </c>
      <c r="Y20" s="5" t="s">
        <v>4</v>
      </c>
      <c r="Z20" s="1" t="s">
        <v>115</v>
      </c>
    </row>
    <row r="21" spans="1:27" x14ac:dyDescent="0.25">
      <c r="A21" s="1" t="s">
        <v>470</v>
      </c>
      <c r="B21" s="119">
        <v>16</v>
      </c>
      <c r="C21" s="119">
        <v>71</v>
      </c>
      <c r="D21" s="119">
        <v>63</v>
      </c>
      <c r="E21" s="119">
        <v>25</v>
      </c>
      <c r="F21" s="119">
        <v>35</v>
      </c>
      <c r="G21" s="119">
        <v>20</v>
      </c>
      <c r="H21" s="119">
        <v>5</v>
      </c>
      <c r="I21" s="119">
        <v>2</v>
      </c>
      <c r="J21" s="119">
        <v>8</v>
      </c>
      <c r="K21" s="119">
        <v>28</v>
      </c>
      <c r="L21" s="119">
        <v>5</v>
      </c>
      <c r="M21" s="119">
        <v>3</v>
      </c>
      <c r="N21" s="119">
        <v>8</v>
      </c>
      <c r="O21" s="119">
        <v>0</v>
      </c>
      <c r="P21" s="119">
        <v>3</v>
      </c>
      <c r="Q21" s="119">
        <v>0</v>
      </c>
      <c r="R21" s="119">
        <v>68</v>
      </c>
      <c r="S21" s="191">
        <v>0.55600000000000005</v>
      </c>
      <c r="T21" s="191">
        <v>0.60599999999999998</v>
      </c>
      <c r="U21" s="191">
        <v>1.079</v>
      </c>
      <c r="V21" s="191">
        <v>1.6850000000000001</v>
      </c>
      <c r="X21" s="5" t="s">
        <v>4</v>
      </c>
      <c r="Y21" s="5" t="s">
        <v>4</v>
      </c>
      <c r="Z21" s="1" t="s">
        <v>148</v>
      </c>
      <c r="AA21" s="1" t="s">
        <v>755</v>
      </c>
    </row>
    <row r="22" spans="1:27" x14ac:dyDescent="0.25">
      <c r="A22" s="1" t="s">
        <v>471</v>
      </c>
      <c r="B22" s="119">
        <v>16</v>
      </c>
      <c r="C22" s="119">
        <v>69</v>
      </c>
      <c r="D22" s="119">
        <v>63</v>
      </c>
      <c r="E22" s="119">
        <v>8</v>
      </c>
      <c r="F22" s="119">
        <v>18</v>
      </c>
      <c r="G22" s="119">
        <v>8</v>
      </c>
      <c r="H22" s="119">
        <v>6</v>
      </c>
      <c r="I22" s="119">
        <v>0</v>
      </c>
      <c r="J22" s="119">
        <v>4</v>
      </c>
      <c r="K22" s="119">
        <v>18</v>
      </c>
      <c r="L22" s="119">
        <v>4</v>
      </c>
      <c r="M22" s="119">
        <v>12</v>
      </c>
      <c r="N22" s="119">
        <v>8</v>
      </c>
      <c r="O22" s="119">
        <v>0</v>
      </c>
      <c r="P22" s="119">
        <v>0</v>
      </c>
      <c r="Q22" s="119">
        <v>2</v>
      </c>
      <c r="R22" s="119">
        <v>36</v>
      </c>
      <c r="S22" s="191">
        <v>0.28599999999999998</v>
      </c>
      <c r="T22" s="191">
        <v>0.31900000000000001</v>
      </c>
      <c r="U22" s="191">
        <v>0.57099999999999995</v>
      </c>
      <c r="V22" s="191">
        <v>0.89</v>
      </c>
      <c r="X22" s="5" t="s">
        <v>4</v>
      </c>
      <c r="Y22" s="5" t="s">
        <v>4</v>
      </c>
      <c r="Z22" s="1" t="s">
        <v>756</v>
      </c>
      <c r="AA22" s="50" t="s">
        <v>265</v>
      </c>
    </row>
    <row r="23" spans="1:27" x14ac:dyDescent="0.25">
      <c r="A23" s="1" t="s">
        <v>472</v>
      </c>
      <c r="B23" s="119">
        <v>16</v>
      </c>
      <c r="C23" s="119">
        <v>57</v>
      </c>
      <c r="D23" s="119">
        <v>51</v>
      </c>
      <c r="E23" s="119">
        <v>4</v>
      </c>
      <c r="F23" s="119">
        <v>11</v>
      </c>
      <c r="G23" s="119">
        <v>8</v>
      </c>
      <c r="H23" s="119">
        <v>3</v>
      </c>
      <c r="I23" s="119">
        <v>0</v>
      </c>
      <c r="J23" s="119">
        <v>0</v>
      </c>
      <c r="K23" s="119">
        <v>7</v>
      </c>
      <c r="L23" s="119">
        <v>4</v>
      </c>
      <c r="M23" s="119">
        <v>15</v>
      </c>
      <c r="N23" s="119">
        <v>2</v>
      </c>
      <c r="O23" s="119">
        <v>0</v>
      </c>
      <c r="P23" s="119">
        <v>0</v>
      </c>
      <c r="Q23" s="119">
        <v>2</v>
      </c>
      <c r="R23" s="119">
        <v>14</v>
      </c>
      <c r="S23" s="191">
        <v>0.216</v>
      </c>
      <c r="T23" s="191">
        <v>0.26300000000000001</v>
      </c>
      <c r="U23" s="191">
        <v>0.27500000000000002</v>
      </c>
      <c r="V23" s="191">
        <v>0.53800000000000003</v>
      </c>
      <c r="X23" s="5" t="s">
        <v>4</v>
      </c>
      <c r="Y23" s="5" t="s">
        <v>4</v>
      </c>
      <c r="Z23" s="1" t="s">
        <v>148</v>
      </c>
      <c r="AA23" s="1" t="s">
        <v>215</v>
      </c>
    </row>
    <row r="24" spans="1:27" x14ac:dyDescent="0.25">
      <c r="A24" s="1" t="s">
        <v>473</v>
      </c>
      <c r="B24" s="119">
        <v>16</v>
      </c>
      <c r="C24" s="119">
        <v>55</v>
      </c>
      <c r="D24" s="119">
        <v>37</v>
      </c>
      <c r="E24" s="119">
        <v>10</v>
      </c>
      <c r="F24" s="119">
        <v>10</v>
      </c>
      <c r="G24" s="119">
        <v>8</v>
      </c>
      <c r="H24" s="119">
        <v>2</v>
      </c>
      <c r="I24" s="119">
        <v>0</v>
      </c>
      <c r="J24" s="119">
        <v>0</v>
      </c>
      <c r="K24" s="119">
        <v>6</v>
      </c>
      <c r="L24" s="119">
        <v>16</v>
      </c>
      <c r="M24" s="119">
        <v>5</v>
      </c>
      <c r="N24" s="119">
        <v>3</v>
      </c>
      <c r="O24" s="119">
        <v>0</v>
      </c>
      <c r="P24" s="119">
        <v>1</v>
      </c>
      <c r="Q24" s="119">
        <v>1</v>
      </c>
      <c r="R24" s="119">
        <v>12</v>
      </c>
      <c r="S24" s="191">
        <v>0.27</v>
      </c>
      <c r="T24" s="191">
        <v>0.49099999999999999</v>
      </c>
      <c r="U24" s="191">
        <v>0.32400000000000001</v>
      </c>
      <c r="V24" s="191">
        <v>0.81499999999999995</v>
      </c>
      <c r="X24" s="5" t="s">
        <v>4</v>
      </c>
      <c r="Y24" s="5" t="s">
        <v>4</v>
      </c>
      <c r="Z24" s="1" t="s">
        <v>115</v>
      </c>
    </row>
    <row r="25" spans="1:27" x14ac:dyDescent="0.25">
      <c r="A25" s="40" t="s">
        <v>474</v>
      </c>
      <c r="B25" s="119">
        <v>13</v>
      </c>
      <c r="C25" s="119">
        <v>46</v>
      </c>
      <c r="D25" s="119">
        <v>43</v>
      </c>
      <c r="E25" s="119">
        <v>7</v>
      </c>
      <c r="F25" s="119">
        <v>13</v>
      </c>
      <c r="G25" s="119">
        <v>10</v>
      </c>
      <c r="H25" s="119">
        <v>3</v>
      </c>
      <c r="I25" s="119">
        <v>0</v>
      </c>
      <c r="J25" s="119">
        <v>0</v>
      </c>
      <c r="K25" s="119">
        <v>7</v>
      </c>
      <c r="L25" s="119">
        <v>1</v>
      </c>
      <c r="M25" s="119">
        <v>5</v>
      </c>
      <c r="N25" s="119">
        <v>0</v>
      </c>
      <c r="O25" s="119">
        <v>0</v>
      </c>
      <c r="P25" s="119">
        <v>1</v>
      </c>
      <c r="Q25" s="119">
        <v>1</v>
      </c>
      <c r="R25" s="119">
        <v>16</v>
      </c>
      <c r="S25" s="191">
        <v>0.30199999999999999</v>
      </c>
      <c r="T25" s="191">
        <v>0.32600000000000001</v>
      </c>
      <c r="U25" s="191">
        <v>0.372</v>
      </c>
      <c r="V25" s="191">
        <v>0.69799999999999995</v>
      </c>
      <c r="X25" s="5" t="s">
        <v>4</v>
      </c>
      <c r="Y25" s="5" t="s">
        <v>4</v>
      </c>
      <c r="Z25" s="1" t="s">
        <v>121</v>
      </c>
      <c r="AA25" s="1" t="s">
        <v>118</v>
      </c>
    </row>
    <row r="26" spans="1:27" x14ac:dyDescent="0.25">
      <c r="A26" s="40" t="s">
        <v>475</v>
      </c>
      <c r="B26" s="119">
        <v>13</v>
      </c>
      <c r="C26" s="119">
        <v>35</v>
      </c>
      <c r="D26" s="119">
        <v>31</v>
      </c>
      <c r="E26" s="119">
        <v>4</v>
      </c>
      <c r="F26" s="119">
        <v>8</v>
      </c>
      <c r="G26" s="119">
        <v>5</v>
      </c>
      <c r="H26" s="119">
        <v>2</v>
      </c>
      <c r="I26" s="119">
        <v>0</v>
      </c>
      <c r="J26" s="119">
        <v>1</v>
      </c>
      <c r="K26" s="119">
        <v>5</v>
      </c>
      <c r="L26" s="119">
        <v>4</v>
      </c>
      <c r="M26" s="119">
        <v>15</v>
      </c>
      <c r="N26" s="119">
        <v>2</v>
      </c>
      <c r="O26" s="119">
        <v>0</v>
      </c>
      <c r="P26" s="119">
        <v>0</v>
      </c>
      <c r="Q26" s="119">
        <v>0</v>
      </c>
      <c r="R26" s="119">
        <v>13</v>
      </c>
      <c r="S26" s="191">
        <v>0.25800000000000001</v>
      </c>
      <c r="T26" s="191">
        <v>0.34300000000000003</v>
      </c>
      <c r="U26" s="191">
        <v>0.41899999999999998</v>
      </c>
      <c r="V26" s="191">
        <v>0.76200000000000001</v>
      </c>
      <c r="X26" s="5" t="s">
        <v>4</v>
      </c>
      <c r="Y26" s="5" t="s">
        <v>4</v>
      </c>
      <c r="Z26" s="1" t="s">
        <v>267</v>
      </c>
      <c r="AA26" s="1" t="s">
        <v>268</v>
      </c>
    </row>
    <row r="27" spans="1:27" x14ac:dyDescent="0.25">
      <c r="A27" s="40" t="s">
        <v>476</v>
      </c>
      <c r="B27" s="119">
        <v>8</v>
      </c>
      <c r="C27" s="119">
        <v>29</v>
      </c>
      <c r="D27" s="119">
        <v>29</v>
      </c>
      <c r="E27" s="119">
        <v>4</v>
      </c>
      <c r="F27" s="119">
        <v>12</v>
      </c>
      <c r="G27" s="119">
        <v>9</v>
      </c>
      <c r="H27" s="119">
        <v>2</v>
      </c>
      <c r="I27" s="119">
        <v>0</v>
      </c>
      <c r="J27" s="119">
        <v>1</v>
      </c>
      <c r="K27" s="119">
        <v>6</v>
      </c>
      <c r="L27" s="119">
        <v>0</v>
      </c>
      <c r="M27" s="119">
        <v>9</v>
      </c>
      <c r="N27" s="119">
        <v>0</v>
      </c>
      <c r="O27" s="119">
        <v>0</v>
      </c>
      <c r="P27" s="119">
        <v>0</v>
      </c>
      <c r="Q27" s="119">
        <v>0</v>
      </c>
      <c r="R27" s="119">
        <v>17</v>
      </c>
      <c r="S27" s="191">
        <v>0.41399999999999998</v>
      </c>
      <c r="T27" s="191">
        <v>0.41399999999999998</v>
      </c>
      <c r="U27" s="191">
        <v>0.58599999999999997</v>
      </c>
      <c r="V27" s="191">
        <v>1</v>
      </c>
      <c r="X27" s="5" t="s">
        <v>92</v>
      </c>
      <c r="Y27" s="5" t="s">
        <v>4</v>
      </c>
      <c r="Z27" s="1" t="s">
        <v>121</v>
      </c>
    </row>
    <row r="28" spans="1:27" x14ac:dyDescent="0.25">
      <c r="A28" s="40" t="s">
        <v>477</v>
      </c>
      <c r="B28" s="119">
        <v>8</v>
      </c>
      <c r="C28" s="119">
        <v>28</v>
      </c>
      <c r="D28" s="119">
        <v>26</v>
      </c>
      <c r="E28" s="119">
        <v>3</v>
      </c>
      <c r="F28" s="119">
        <v>3</v>
      </c>
      <c r="G28" s="119">
        <v>2</v>
      </c>
      <c r="H28" s="119">
        <v>0</v>
      </c>
      <c r="I28" s="119">
        <v>1</v>
      </c>
      <c r="J28" s="119">
        <v>0</v>
      </c>
      <c r="K28" s="119">
        <v>5</v>
      </c>
      <c r="L28" s="119">
        <v>2</v>
      </c>
      <c r="M28" s="119">
        <v>12</v>
      </c>
      <c r="N28" s="119">
        <v>0</v>
      </c>
      <c r="O28" s="119">
        <v>0</v>
      </c>
      <c r="P28" s="119">
        <v>0</v>
      </c>
      <c r="Q28" s="119">
        <v>0</v>
      </c>
      <c r="R28" s="119">
        <v>5</v>
      </c>
      <c r="S28" s="191">
        <v>0.115</v>
      </c>
      <c r="T28" s="191">
        <v>0.17899999999999999</v>
      </c>
      <c r="U28" s="191">
        <v>0.192</v>
      </c>
      <c r="V28" s="191">
        <v>0.371</v>
      </c>
      <c r="X28" s="5" t="s">
        <v>4</v>
      </c>
      <c r="Y28" s="5" t="s">
        <v>4</v>
      </c>
      <c r="Z28" s="1" t="s">
        <v>93</v>
      </c>
    </row>
    <row r="29" spans="1:27" x14ac:dyDescent="0.25">
      <c r="A29" s="40" t="s">
        <v>478</v>
      </c>
      <c r="B29" s="119">
        <v>8</v>
      </c>
      <c r="C29" s="119">
        <v>21</v>
      </c>
      <c r="D29" s="119">
        <v>19</v>
      </c>
      <c r="E29" s="119">
        <v>3</v>
      </c>
      <c r="F29" s="119">
        <v>2</v>
      </c>
      <c r="G29" s="119">
        <v>2</v>
      </c>
      <c r="H29" s="119">
        <v>0</v>
      </c>
      <c r="I29" s="119">
        <v>0</v>
      </c>
      <c r="J29" s="119">
        <v>0</v>
      </c>
      <c r="K29" s="119">
        <v>1</v>
      </c>
      <c r="L29" s="119">
        <v>2</v>
      </c>
      <c r="M29" s="119">
        <v>7</v>
      </c>
      <c r="N29" s="119">
        <v>0</v>
      </c>
      <c r="O29" s="119">
        <v>0</v>
      </c>
      <c r="P29" s="119">
        <v>0</v>
      </c>
      <c r="Q29" s="119">
        <v>0</v>
      </c>
      <c r="R29" s="119">
        <v>2</v>
      </c>
      <c r="S29" s="191">
        <v>0.105</v>
      </c>
      <c r="T29" s="191">
        <v>0.19</v>
      </c>
      <c r="U29" s="191">
        <v>0.105</v>
      </c>
      <c r="V29" s="191">
        <v>0.29599999999999999</v>
      </c>
      <c r="X29" s="5" t="s">
        <v>4</v>
      </c>
      <c r="Y29" s="5" t="s">
        <v>4</v>
      </c>
      <c r="Z29" s="1" t="s">
        <v>144</v>
      </c>
      <c r="AA29" s="1" t="s">
        <v>145</v>
      </c>
    </row>
    <row r="30" spans="1:27" x14ac:dyDescent="0.25">
      <c r="A30" s="40" t="s">
        <v>245</v>
      </c>
      <c r="B30" s="119">
        <v>7</v>
      </c>
      <c r="C30" s="119">
        <v>17</v>
      </c>
      <c r="D30" s="119">
        <v>17</v>
      </c>
      <c r="E30" s="119">
        <v>2</v>
      </c>
      <c r="F30" s="119">
        <v>4</v>
      </c>
      <c r="G30" s="119">
        <v>3</v>
      </c>
      <c r="H30" s="119">
        <v>1</v>
      </c>
      <c r="I30" s="119">
        <v>0</v>
      </c>
      <c r="J30" s="119">
        <v>0</v>
      </c>
      <c r="K30" s="119">
        <v>2</v>
      </c>
      <c r="L30" s="119">
        <v>0</v>
      </c>
      <c r="M30" s="119">
        <v>3</v>
      </c>
      <c r="N30" s="119">
        <v>0</v>
      </c>
      <c r="O30" s="119">
        <v>0</v>
      </c>
      <c r="P30" s="119">
        <v>0</v>
      </c>
      <c r="Q30" s="119">
        <v>0</v>
      </c>
      <c r="R30" s="119">
        <v>5</v>
      </c>
      <c r="S30" s="191">
        <v>0.23499999999999999</v>
      </c>
      <c r="T30" s="191">
        <v>0.23499999999999999</v>
      </c>
      <c r="U30" s="191">
        <v>0.29399999999999998</v>
      </c>
      <c r="V30" s="191">
        <v>0.52900000000000003</v>
      </c>
      <c r="X30" s="5" t="s">
        <v>4</v>
      </c>
      <c r="Y30" s="5" t="s">
        <v>4</v>
      </c>
      <c r="Z30" s="1" t="s">
        <v>90</v>
      </c>
      <c r="AA30" s="1" t="s">
        <v>91</v>
      </c>
    </row>
    <row r="31" spans="1:27" x14ac:dyDescent="0.25">
      <c r="A31" s="40" t="s">
        <v>479</v>
      </c>
      <c r="B31" s="119">
        <v>6</v>
      </c>
      <c r="C31" s="119">
        <v>19</v>
      </c>
      <c r="D31" s="119">
        <v>16</v>
      </c>
      <c r="E31" s="119">
        <v>2</v>
      </c>
      <c r="F31" s="119">
        <v>2</v>
      </c>
      <c r="G31" s="119">
        <v>2</v>
      </c>
      <c r="H31" s="119">
        <v>0</v>
      </c>
      <c r="I31" s="119">
        <v>0</v>
      </c>
      <c r="J31" s="119">
        <v>0</v>
      </c>
      <c r="K31" s="119">
        <v>2</v>
      </c>
      <c r="L31" s="119">
        <v>3</v>
      </c>
      <c r="M31" s="119">
        <v>9</v>
      </c>
      <c r="N31" s="119">
        <v>0</v>
      </c>
      <c r="O31" s="119">
        <v>0</v>
      </c>
      <c r="P31" s="119">
        <v>0</v>
      </c>
      <c r="Q31" s="119">
        <v>0</v>
      </c>
      <c r="R31" s="119">
        <v>2</v>
      </c>
      <c r="S31" s="191">
        <v>0.125</v>
      </c>
      <c r="T31" s="191">
        <v>0.26300000000000001</v>
      </c>
      <c r="U31" s="191">
        <v>0.125</v>
      </c>
      <c r="V31" s="191">
        <v>0.38800000000000001</v>
      </c>
      <c r="X31" s="5" t="s">
        <v>4</v>
      </c>
      <c r="Y31" s="5" t="s">
        <v>4</v>
      </c>
      <c r="Z31" s="1" t="s">
        <v>98</v>
      </c>
    </row>
    <row r="32" spans="1:27" x14ac:dyDescent="0.25">
      <c r="A32" s="40" t="s">
        <v>325</v>
      </c>
      <c r="B32" s="119">
        <v>6</v>
      </c>
      <c r="C32" s="119">
        <v>15</v>
      </c>
      <c r="D32" s="119">
        <v>14</v>
      </c>
      <c r="E32" s="119">
        <v>3</v>
      </c>
      <c r="F32" s="119">
        <v>2</v>
      </c>
      <c r="G32" s="119">
        <v>2</v>
      </c>
      <c r="H32" s="119">
        <v>0</v>
      </c>
      <c r="I32" s="119">
        <v>0</v>
      </c>
      <c r="J32" s="119">
        <v>0</v>
      </c>
      <c r="K32" s="119">
        <v>2</v>
      </c>
      <c r="L32" s="119">
        <v>1</v>
      </c>
      <c r="M32" s="119">
        <v>3</v>
      </c>
      <c r="N32" s="119">
        <v>0</v>
      </c>
      <c r="O32" s="119">
        <v>0</v>
      </c>
      <c r="P32" s="119">
        <v>0</v>
      </c>
      <c r="Q32" s="119">
        <v>0</v>
      </c>
      <c r="R32" s="119">
        <v>2</v>
      </c>
      <c r="S32" s="191">
        <v>0.14299999999999999</v>
      </c>
      <c r="T32" s="191">
        <v>0.2</v>
      </c>
      <c r="U32" s="191">
        <v>0.14299999999999999</v>
      </c>
      <c r="V32" s="191">
        <v>0.34300000000000003</v>
      </c>
      <c r="X32" s="5" t="s">
        <v>4</v>
      </c>
      <c r="Y32" s="5" t="s">
        <v>4</v>
      </c>
      <c r="Z32" s="1" t="s">
        <v>93</v>
      </c>
    </row>
    <row r="33" spans="1:27" x14ac:dyDescent="0.25">
      <c r="A33" s="40" t="s">
        <v>480</v>
      </c>
      <c r="B33" s="119">
        <v>5</v>
      </c>
      <c r="C33" s="119">
        <v>18</v>
      </c>
      <c r="D33" s="119">
        <v>17</v>
      </c>
      <c r="E33" s="119">
        <v>6</v>
      </c>
      <c r="F33" s="119">
        <v>8</v>
      </c>
      <c r="G33" s="119">
        <v>6</v>
      </c>
      <c r="H33" s="119">
        <v>1</v>
      </c>
      <c r="I33" s="119">
        <v>0</v>
      </c>
      <c r="J33" s="119">
        <v>1</v>
      </c>
      <c r="K33" s="119">
        <v>6</v>
      </c>
      <c r="L33" s="119">
        <v>0</v>
      </c>
      <c r="M33" s="119">
        <v>2</v>
      </c>
      <c r="N33" s="119">
        <v>2</v>
      </c>
      <c r="O33" s="119">
        <v>0</v>
      </c>
      <c r="P33" s="119">
        <v>0</v>
      </c>
      <c r="Q33" s="119">
        <v>1</v>
      </c>
      <c r="R33" s="119">
        <v>12</v>
      </c>
      <c r="S33" s="191">
        <v>0.47099999999999997</v>
      </c>
      <c r="T33" s="191">
        <v>0.44400000000000001</v>
      </c>
      <c r="U33" s="191">
        <v>0.70599999999999996</v>
      </c>
      <c r="V33" s="191">
        <v>1.1499999999999999</v>
      </c>
      <c r="X33" s="5" t="s">
        <v>4</v>
      </c>
      <c r="Y33" s="5" t="s">
        <v>4</v>
      </c>
      <c r="Z33" s="1" t="s">
        <v>143</v>
      </c>
      <c r="AA33" s="1" t="s">
        <v>754</v>
      </c>
    </row>
    <row r="34" spans="1:27" x14ac:dyDescent="0.25">
      <c r="A34" s="40" t="s">
        <v>481</v>
      </c>
      <c r="B34" s="119">
        <v>5</v>
      </c>
      <c r="C34" s="119">
        <v>15</v>
      </c>
      <c r="D34" s="119">
        <v>11</v>
      </c>
      <c r="E34" s="119">
        <v>2</v>
      </c>
      <c r="F34" s="119">
        <v>3</v>
      </c>
      <c r="G34" s="119">
        <v>2</v>
      </c>
      <c r="H34" s="119">
        <v>1</v>
      </c>
      <c r="I34" s="119">
        <v>0</v>
      </c>
      <c r="J34" s="119">
        <v>0</v>
      </c>
      <c r="K34" s="119">
        <v>0</v>
      </c>
      <c r="L34" s="119">
        <v>4</v>
      </c>
      <c r="M34" s="119">
        <v>3</v>
      </c>
      <c r="N34" s="119">
        <v>0</v>
      </c>
      <c r="O34" s="119">
        <v>0</v>
      </c>
      <c r="P34" s="119">
        <v>0</v>
      </c>
      <c r="Q34" s="119">
        <v>0</v>
      </c>
      <c r="R34" s="119">
        <v>4</v>
      </c>
      <c r="S34" s="191">
        <v>0.27300000000000002</v>
      </c>
      <c r="T34" s="191">
        <v>0.46700000000000003</v>
      </c>
      <c r="U34" s="191">
        <v>0.36399999999999999</v>
      </c>
      <c r="V34" s="191">
        <v>0.83</v>
      </c>
      <c r="X34" s="5" t="s">
        <v>4</v>
      </c>
      <c r="Y34" s="5" t="s">
        <v>4</v>
      </c>
      <c r="Z34" s="1" t="s">
        <v>106</v>
      </c>
      <c r="AA34" s="1" t="s">
        <v>207</v>
      </c>
    </row>
    <row r="35" spans="1:27" x14ac:dyDescent="0.25">
      <c r="A35" s="40" t="s">
        <v>790</v>
      </c>
      <c r="B35" s="119">
        <v>4</v>
      </c>
      <c r="C35" s="119">
        <v>18</v>
      </c>
      <c r="D35" s="119">
        <v>12</v>
      </c>
      <c r="E35" s="119">
        <v>2</v>
      </c>
      <c r="F35" s="119">
        <v>3</v>
      </c>
      <c r="G35" s="119">
        <v>1</v>
      </c>
      <c r="H35" s="119">
        <v>2</v>
      </c>
      <c r="I35" s="119">
        <v>0</v>
      </c>
      <c r="J35" s="119">
        <v>0</v>
      </c>
      <c r="K35" s="119">
        <v>2</v>
      </c>
      <c r="L35" s="119">
        <v>5</v>
      </c>
      <c r="M35" s="119">
        <v>1</v>
      </c>
      <c r="N35" s="119">
        <v>0</v>
      </c>
      <c r="O35" s="119">
        <v>0</v>
      </c>
      <c r="P35" s="119">
        <v>1</v>
      </c>
      <c r="Q35" s="119">
        <v>0</v>
      </c>
      <c r="R35" s="119">
        <v>5</v>
      </c>
      <c r="S35" s="191">
        <v>0.25</v>
      </c>
      <c r="T35" s="191">
        <v>0.5</v>
      </c>
      <c r="U35" s="191">
        <v>0.41699999999999998</v>
      </c>
      <c r="V35" s="191">
        <v>0.91700000000000004</v>
      </c>
      <c r="X35" s="5" t="s">
        <v>92</v>
      </c>
      <c r="Y35" s="5" t="s">
        <v>92</v>
      </c>
      <c r="Z35" s="1" t="s">
        <v>96</v>
      </c>
      <c r="AA35" s="1" t="s">
        <v>97</v>
      </c>
    </row>
    <row r="36" spans="1:27" x14ac:dyDescent="0.25">
      <c r="A36" s="40" t="s">
        <v>482</v>
      </c>
      <c r="B36" s="119">
        <v>4</v>
      </c>
      <c r="C36" s="119">
        <v>13</v>
      </c>
      <c r="D36" s="119">
        <v>12</v>
      </c>
      <c r="E36" s="119">
        <v>3</v>
      </c>
      <c r="F36" s="119">
        <v>3</v>
      </c>
      <c r="G36" s="119">
        <v>2</v>
      </c>
      <c r="H36" s="119">
        <v>0</v>
      </c>
      <c r="I36" s="119">
        <v>1</v>
      </c>
      <c r="J36" s="119">
        <v>0</v>
      </c>
      <c r="K36" s="119">
        <v>5</v>
      </c>
      <c r="L36" s="119">
        <v>1</v>
      </c>
      <c r="M36" s="119">
        <v>7</v>
      </c>
      <c r="N36" s="119">
        <v>0</v>
      </c>
      <c r="O36" s="119">
        <v>0</v>
      </c>
      <c r="P36" s="119">
        <v>0</v>
      </c>
      <c r="Q36" s="119">
        <v>0</v>
      </c>
      <c r="R36" s="119">
        <v>5</v>
      </c>
      <c r="S36" s="191">
        <v>0.25</v>
      </c>
      <c r="T36" s="191">
        <v>0.308</v>
      </c>
      <c r="U36" s="191">
        <v>0.41699999999999998</v>
      </c>
      <c r="V36" s="191">
        <v>0.72399999999999998</v>
      </c>
      <c r="X36" s="5" t="s">
        <v>92</v>
      </c>
      <c r="Y36" s="5" t="s">
        <v>4</v>
      </c>
      <c r="Z36" s="1" t="s">
        <v>757</v>
      </c>
      <c r="AA36" s="1" t="s">
        <v>758</v>
      </c>
    </row>
    <row r="37" spans="1:27" x14ac:dyDescent="0.25">
      <c r="A37" s="40" t="s">
        <v>483</v>
      </c>
      <c r="B37" s="119">
        <v>4</v>
      </c>
      <c r="C37" s="119">
        <v>12</v>
      </c>
      <c r="D37" s="119">
        <v>9</v>
      </c>
      <c r="E37" s="119">
        <v>0</v>
      </c>
      <c r="F37" s="119">
        <v>0</v>
      </c>
      <c r="G37" s="119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1</v>
      </c>
      <c r="M37" s="119">
        <v>0</v>
      </c>
      <c r="N37" s="119">
        <v>0</v>
      </c>
      <c r="O37" s="119">
        <v>0</v>
      </c>
      <c r="P37" s="119">
        <v>2</v>
      </c>
      <c r="Q37" s="119">
        <v>0</v>
      </c>
      <c r="R37" s="119">
        <v>0</v>
      </c>
      <c r="S37" s="191">
        <v>0</v>
      </c>
      <c r="T37" s="191">
        <v>0.25</v>
      </c>
      <c r="U37" s="191">
        <v>0</v>
      </c>
      <c r="V37" s="191">
        <v>0.25</v>
      </c>
      <c r="X37" s="5" t="s">
        <v>92</v>
      </c>
      <c r="Y37" s="5" t="s">
        <v>92</v>
      </c>
      <c r="Z37" s="1" t="s">
        <v>182</v>
      </c>
      <c r="AA37" s="1" t="s">
        <v>128</v>
      </c>
    </row>
    <row r="38" spans="1:27" x14ac:dyDescent="0.25">
      <c r="A38" s="40" t="s">
        <v>484</v>
      </c>
      <c r="B38" s="119">
        <v>4</v>
      </c>
      <c r="C38" s="119">
        <v>9</v>
      </c>
      <c r="D38" s="119">
        <v>9</v>
      </c>
      <c r="E38" s="119">
        <v>0</v>
      </c>
      <c r="F38" s="119">
        <v>3</v>
      </c>
      <c r="G38" s="119">
        <v>3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1</v>
      </c>
      <c r="N38" s="119">
        <v>0</v>
      </c>
      <c r="O38" s="119">
        <v>0</v>
      </c>
      <c r="P38" s="119">
        <v>0</v>
      </c>
      <c r="Q38" s="119">
        <v>0</v>
      </c>
      <c r="R38" s="119">
        <v>3</v>
      </c>
      <c r="S38" s="191">
        <v>0.33300000000000002</v>
      </c>
      <c r="T38" s="191">
        <v>0.33300000000000002</v>
      </c>
      <c r="U38" s="191">
        <v>0.33300000000000002</v>
      </c>
      <c r="V38" s="191">
        <v>0.66700000000000004</v>
      </c>
      <c r="X38" s="5" t="s">
        <v>92</v>
      </c>
      <c r="Y38" s="5" t="s">
        <v>4</v>
      </c>
      <c r="Z38" s="1" t="s">
        <v>151</v>
      </c>
      <c r="AA38" s="1" t="s">
        <v>152</v>
      </c>
    </row>
    <row r="39" spans="1:27" x14ac:dyDescent="0.25">
      <c r="A39" s="40" t="s">
        <v>485</v>
      </c>
      <c r="B39" s="119">
        <v>3</v>
      </c>
      <c r="C39" s="119">
        <v>7</v>
      </c>
      <c r="D39" s="119">
        <v>7</v>
      </c>
      <c r="E39" s="119">
        <v>0</v>
      </c>
      <c r="F39" s="119">
        <v>2</v>
      </c>
      <c r="G39" s="119">
        <v>2</v>
      </c>
      <c r="H39" s="119">
        <v>0</v>
      </c>
      <c r="I39" s="119">
        <v>0</v>
      </c>
      <c r="J39" s="119">
        <v>0</v>
      </c>
      <c r="K39" s="119">
        <v>1</v>
      </c>
      <c r="L39" s="119">
        <v>0</v>
      </c>
      <c r="M39" s="119">
        <v>2</v>
      </c>
      <c r="N39" s="119">
        <v>0</v>
      </c>
      <c r="O39" s="119">
        <v>0</v>
      </c>
      <c r="P39" s="119">
        <v>0</v>
      </c>
      <c r="Q39" s="119">
        <v>0</v>
      </c>
      <c r="R39" s="119">
        <v>2</v>
      </c>
      <c r="S39" s="191">
        <v>0.28599999999999998</v>
      </c>
      <c r="T39" s="191">
        <v>0.28599999999999998</v>
      </c>
      <c r="U39" s="191">
        <v>0.28599999999999998</v>
      </c>
      <c r="V39" s="191">
        <v>0.57099999999999995</v>
      </c>
      <c r="X39" s="5" t="s">
        <v>92</v>
      </c>
      <c r="Y39" s="5" t="s">
        <v>92</v>
      </c>
      <c r="Z39" s="1" t="s">
        <v>763</v>
      </c>
      <c r="AA39" s="1" t="s">
        <v>764</v>
      </c>
    </row>
    <row r="40" spans="1:27" x14ac:dyDescent="0.25">
      <c r="A40" s="40" t="s">
        <v>487</v>
      </c>
      <c r="B40" s="119">
        <v>3</v>
      </c>
      <c r="C40" s="119">
        <v>5</v>
      </c>
      <c r="D40" s="119">
        <v>5</v>
      </c>
      <c r="E40" s="119">
        <v>0</v>
      </c>
      <c r="F40" s="119">
        <v>1</v>
      </c>
      <c r="G40" s="119">
        <v>1</v>
      </c>
      <c r="H40" s="119">
        <v>0</v>
      </c>
      <c r="I40" s="119">
        <v>0</v>
      </c>
      <c r="J40" s="119">
        <v>0</v>
      </c>
      <c r="K40" s="119">
        <v>1</v>
      </c>
      <c r="L40" s="119">
        <v>0</v>
      </c>
      <c r="M40" s="119">
        <v>1</v>
      </c>
      <c r="N40" s="119">
        <v>1</v>
      </c>
      <c r="O40" s="119">
        <v>0</v>
      </c>
      <c r="P40" s="119">
        <v>0</v>
      </c>
      <c r="Q40" s="119">
        <v>0</v>
      </c>
      <c r="R40" s="119">
        <v>1</v>
      </c>
      <c r="S40" s="191">
        <v>0.2</v>
      </c>
      <c r="T40" s="191">
        <v>0.2</v>
      </c>
      <c r="U40" s="191">
        <v>0.2</v>
      </c>
      <c r="V40" s="191">
        <v>0.4</v>
      </c>
      <c r="X40" s="5" t="s">
        <v>4</v>
      </c>
      <c r="Y40" s="5" t="s">
        <v>4</v>
      </c>
      <c r="Z40" s="1" t="s">
        <v>151</v>
      </c>
      <c r="AA40" s="1" t="s">
        <v>150</v>
      </c>
    </row>
    <row r="41" spans="1:27" x14ac:dyDescent="0.25">
      <c r="A41" s="40" t="s">
        <v>486</v>
      </c>
      <c r="B41" s="119">
        <v>2</v>
      </c>
      <c r="C41" s="119">
        <v>6</v>
      </c>
      <c r="D41" s="119">
        <v>4</v>
      </c>
      <c r="E41" s="119">
        <v>4</v>
      </c>
      <c r="F41" s="119">
        <v>1</v>
      </c>
      <c r="G41" s="119">
        <v>1</v>
      </c>
      <c r="H41" s="119">
        <v>0</v>
      </c>
      <c r="I41" s="119">
        <v>0</v>
      </c>
      <c r="J41" s="119">
        <v>0</v>
      </c>
      <c r="K41" s="119">
        <v>0</v>
      </c>
      <c r="L41" s="119">
        <v>1</v>
      </c>
      <c r="M41" s="119">
        <v>1</v>
      </c>
      <c r="N41" s="119">
        <v>2</v>
      </c>
      <c r="O41" s="119">
        <v>0</v>
      </c>
      <c r="P41" s="119">
        <v>1</v>
      </c>
      <c r="Q41" s="119">
        <v>0</v>
      </c>
      <c r="R41" s="119">
        <v>1</v>
      </c>
      <c r="S41" s="191">
        <v>0.25</v>
      </c>
      <c r="T41" s="191">
        <v>0.5</v>
      </c>
      <c r="U41" s="191">
        <v>0.25</v>
      </c>
      <c r="V41" s="191">
        <v>0.75</v>
      </c>
      <c r="X41" s="5" t="s">
        <v>4</v>
      </c>
      <c r="Y41" s="5" t="s">
        <v>4</v>
      </c>
      <c r="Z41" s="1" t="s">
        <v>759</v>
      </c>
      <c r="AA41" s="1" t="s">
        <v>118</v>
      </c>
    </row>
    <row r="42" spans="1:27" x14ac:dyDescent="0.25">
      <c r="A42" s="40" t="s">
        <v>489</v>
      </c>
      <c r="B42" s="119">
        <v>2</v>
      </c>
      <c r="C42" s="119">
        <v>5</v>
      </c>
      <c r="D42" s="119">
        <v>4</v>
      </c>
      <c r="E42" s="119">
        <v>1</v>
      </c>
      <c r="F42" s="119">
        <v>0</v>
      </c>
      <c r="G42" s="119">
        <v>0</v>
      </c>
      <c r="H42" s="119">
        <v>0</v>
      </c>
      <c r="I42" s="119">
        <v>0</v>
      </c>
      <c r="J42" s="119">
        <v>0</v>
      </c>
      <c r="K42" s="119">
        <v>0</v>
      </c>
      <c r="L42" s="119">
        <v>0</v>
      </c>
      <c r="M42" s="119">
        <v>2</v>
      </c>
      <c r="N42" s="119">
        <v>0</v>
      </c>
      <c r="O42" s="119">
        <v>0</v>
      </c>
      <c r="P42" s="119">
        <v>1</v>
      </c>
      <c r="Q42" s="119">
        <v>0</v>
      </c>
      <c r="R42" s="119">
        <v>0</v>
      </c>
      <c r="S42" s="191">
        <v>0</v>
      </c>
      <c r="T42" s="191">
        <v>0.2</v>
      </c>
      <c r="U42" s="191">
        <v>0</v>
      </c>
      <c r="V42" s="191">
        <v>0.2</v>
      </c>
      <c r="X42" s="5" t="s">
        <v>4</v>
      </c>
      <c r="Y42" s="5" t="s">
        <v>4</v>
      </c>
      <c r="Z42" s="1" t="s">
        <v>765</v>
      </c>
      <c r="AA42" s="1" t="s">
        <v>102</v>
      </c>
    </row>
    <row r="43" spans="1:27" x14ac:dyDescent="0.25">
      <c r="A43" s="40" t="s">
        <v>488</v>
      </c>
      <c r="B43" s="119">
        <v>1</v>
      </c>
      <c r="C43" s="119">
        <v>5</v>
      </c>
      <c r="D43" s="119">
        <v>4</v>
      </c>
      <c r="E43" s="119">
        <v>0</v>
      </c>
      <c r="F43" s="119"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1</v>
      </c>
      <c r="M43" s="119">
        <v>3</v>
      </c>
      <c r="N43" s="119">
        <v>0</v>
      </c>
      <c r="O43" s="119">
        <v>0</v>
      </c>
      <c r="P43" s="119">
        <v>0</v>
      </c>
      <c r="Q43" s="119">
        <v>0</v>
      </c>
      <c r="R43" s="119">
        <v>0</v>
      </c>
      <c r="S43" s="191">
        <v>0</v>
      </c>
      <c r="T43" s="191">
        <v>0.2</v>
      </c>
      <c r="U43" s="191">
        <v>0</v>
      </c>
      <c r="V43" s="191">
        <v>0.2</v>
      </c>
      <c r="X43" s="5" t="s">
        <v>4</v>
      </c>
      <c r="Y43" s="5" t="s">
        <v>4</v>
      </c>
      <c r="Z43" s="1" t="s">
        <v>756</v>
      </c>
      <c r="AA43" s="50" t="s">
        <v>265</v>
      </c>
    </row>
    <row r="44" spans="1:27" x14ac:dyDescent="0.25">
      <c r="A44" s="40" t="s">
        <v>490</v>
      </c>
      <c r="B44" s="119">
        <v>1</v>
      </c>
      <c r="C44" s="119">
        <v>5</v>
      </c>
      <c r="D44" s="119">
        <v>4</v>
      </c>
      <c r="E44" s="119">
        <v>0</v>
      </c>
      <c r="F44" s="119">
        <v>3</v>
      </c>
      <c r="G44" s="119">
        <v>2</v>
      </c>
      <c r="H44" s="119">
        <v>1</v>
      </c>
      <c r="I44" s="119">
        <v>0</v>
      </c>
      <c r="J44" s="119">
        <v>0</v>
      </c>
      <c r="K44" s="119">
        <v>2</v>
      </c>
      <c r="L44" s="119">
        <v>1</v>
      </c>
      <c r="M44" s="119">
        <v>0</v>
      </c>
      <c r="N44" s="119">
        <v>1</v>
      </c>
      <c r="O44" s="119">
        <v>0</v>
      </c>
      <c r="P44" s="119">
        <v>0</v>
      </c>
      <c r="Q44" s="119">
        <v>0</v>
      </c>
      <c r="R44" s="119">
        <v>4</v>
      </c>
      <c r="S44" s="191">
        <v>0.75</v>
      </c>
      <c r="T44" s="191">
        <v>0.8</v>
      </c>
      <c r="U44" s="191">
        <v>1</v>
      </c>
      <c r="V44" s="191">
        <v>1.8</v>
      </c>
      <c r="X44" s="5" t="s">
        <v>92</v>
      </c>
      <c r="Y44" s="5" t="s">
        <v>4</v>
      </c>
      <c r="Z44" s="1" t="s">
        <v>90</v>
      </c>
      <c r="AA44" s="1" t="s">
        <v>270</v>
      </c>
    </row>
    <row r="45" spans="1:27" x14ac:dyDescent="0.25">
      <c r="A45" s="40" t="s">
        <v>491</v>
      </c>
      <c r="B45" s="119">
        <v>1</v>
      </c>
      <c r="C45" s="119">
        <v>4</v>
      </c>
      <c r="D45" s="119">
        <v>4</v>
      </c>
      <c r="E45" s="119">
        <v>0</v>
      </c>
      <c r="F45" s="119">
        <v>2</v>
      </c>
      <c r="G45" s="119">
        <v>1</v>
      </c>
      <c r="H45" s="119">
        <v>1</v>
      </c>
      <c r="I45" s="119">
        <v>0</v>
      </c>
      <c r="J45" s="119">
        <v>0</v>
      </c>
      <c r="K45" s="119">
        <v>1</v>
      </c>
      <c r="L45" s="119">
        <v>0</v>
      </c>
      <c r="M45" s="119">
        <v>2</v>
      </c>
      <c r="N45" s="119">
        <v>0</v>
      </c>
      <c r="O45" s="119">
        <v>0</v>
      </c>
      <c r="P45" s="119">
        <v>0</v>
      </c>
      <c r="Q45" s="119">
        <v>0</v>
      </c>
      <c r="R45" s="119">
        <v>3</v>
      </c>
      <c r="S45" s="191">
        <v>0.5</v>
      </c>
      <c r="T45" s="191">
        <v>0.5</v>
      </c>
      <c r="U45" s="191">
        <v>0.75</v>
      </c>
      <c r="V45" s="191">
        <v>1.25</v>
      </c>
      <c r="X45" s="5" t="s">
        <v>4</v>
      </c>
      <c r="Y45" s="5" t="s">
        <v>4</v>
      </c>
      <c r="Z45" s="1" t="s">
        <v>259</v>
      </c>
      <c r="AA45" s="1" t="s">
        <v>215</v>
      </c>
    </row>
    <row r="46" spans="1:27" x14ac:dyDescent="0.25">
      <c r="A46" s="40" t="s">
        <v>492</v>
      </c>
      <c r="B46" s="119">
        <v>1</v>
      </c>
      <c r="C46" s="119">
        <v>4</v>
      </c>
      <c r="D46" s="119">
        <v>3</v>
      </c>
      <c r="E46" s="119">
        <v>1</v>
      </c>
      <c r="F46" s="119">
        <v>1</v>
      </c>
      <c r="G46" s="119">
        <v>1</v>
      </c>
      <c r="H46" s="119">
        <v>0</v>
      </c>
      <c r="I46" s="119">
        <v>0</v>
      </c>
      <c r="J46" s="119">
        <v>0</v>
      </c>
      <c r="K46" s="119">
        <v>1</v>
      </c>
      <c r="L46" s="119">
        <v>0</v>
      </c>
      <c r="M46" s="119">
        <v>1</v>
      </c>
      <c r="N46" s="119">
        <v>0</v>
      </c>
      <c r="O46" s="119">
        <v>0</v>
      </c>
      <c r="P46" s="119">
        <v>0</v>
      </c>
      <c r="Q46" s="119">
        <v>1</v>
      </c>
      <c r="R46" s="119">
        <v>1</v>
      </c>
      <c r="S46" s="191">
        <v>0.33300000000000002</v>
      </c>
      <c r="T46" s="191">
        <v>0.25</v>
      </c>
      <c r="U46" s="191">
        <v>0.33300000000000002</v>
      </c>
      <c r="V46" s="191">
        <v>0.58299999999999996</v>
      </c>
      <c r="X46" s="5" t="s">
        <v>92</v>
      </c>
      <c r="Y46" s="5" t="s">
        <v>4</v>
      </c>
      <c r="Z46" s="1" t="s">
        <v>760</v>
      </c>
      <c r="AA46" s="50" t="s">
        <v>265</v>
      </c>
    </row>
    <row r="47" spans="1:27" x14ac:dyDescent="0.25">
      <c r="A47" s="40" t="s">
        <v>493</v>
      </c>
      <c r="B47" s="119">
        <v>1</v>
      </c>
      <c r="C47" s="119">
        <v>4</v>
      </c>
      <c r="D47" s="119">
        <v>4</v>
      </c>
      <c r="E47" s="119">
        <v>0</v>
      </c>
      <c r="F47" s="119">
        <v>1</v>
      </c>
      <c r="G47" s="119">
        <v>1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1</v>
      </c>
      <c r="N47" s="119">
        <v>0</v>
      </c>
      <c r="O47" s="119">
        <v>0</v>
      </c>
      <c r="P47" s="119">
        <v>0</v>
      </c>
      <c r="Q47" s="119">
        <v>0</v>
      </c>
      <c r="R47" s="119">
        <v>1</v>
      </c>
      <c r="S47" s="191">
        <v>0.25</v>
      </c>
      <c r="T47" s="191">
        <v>0.25</v>
      </c>
      <c r="U47" s="191">
        <v>0.25</v>
      </c>
      <c r="V47" s="191">
        <v>0.5</v>
      </c>
      <c r="X47" s="5" t="s">
        <v>4</v>
      </c>
      <c r="Y47" s="5" t="s">
        <v>4</v>
      </c>
      <c r="Z47" s="1" t="s">
        <v>260</v>
      </c>
      <c r="AA47" s="50" t="s">
        <v>265</v>
      </c>
    </row>
    <row r="48" spans="1:27" x14ac:dyDescent="0.25">
      <c r="A48" s="40" t="s">
        <v>494</v>
      </c>
      <c r="B48" s="119">
        <v>1</v>
      </c>
      <c r="C48" s="119">
        <v>3</v>
      </c>
      <c r="D48" s="119">
        <v>3</v>
      </c>
      <c r="E48" s="119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  <c r="K48" s="119">
        <v>0</v>
      </c>
      <c r="L48" s="119">
        <v>0</v>
      </c>
      <c r="M48" s="119">
        <v>2</v>
      </c>
      <c r="N48" s="119">
        <v>0</v>
      </c>
      <c r="O48" s="119">
        <v>0</v>
      </c>
      <c r="P48" s="119">
        <v>0</v>
      </c>
      <c r="Q48" s="119">
        <v>0</v>
      </c>
      <c r="R48" s="119">
        <v>0</v>
      </c>
      <c r="S48" s="191">
        <v>0</v>
      </c>
      <c r="T48" s="191">
        <v>0</v>
      </c>
      <c r="U48" s="191">
        <v>0</v>
      </c>
      <c r="V48" s="191">
        <v>0</v>
      </c>
      <c r="X48" s="5" t="s">
        <v>4</v>
      </c>
      <c r="Y48" s="5" t="s">
        <v>4</v>
      </c>
      <c r="Z48" s="1" t="s">
        <v>761</v>
      </c>
      <c r="AA48" s="1" t="s">
        <v>762</v>
      </c>
    </row>
    <row r="49" spans="1:27" x14ac:dyDescent="0.25">
      <c r="A49" s="40" t="s">
        <v>495</v>
      </c>
      <c r="B49" s="119">
        <v>1</v>
      </c>
      <c r="C49" s="119">
        <v>3</v>
      </c>
      <c r="D49" s="119">
        <v>3</v>
      </c>
      <c r="E49" s="119">
        <v>0</v>
      </c>
      <c r="F49" s="119">
        <v>1</v>
      </c>
      <c r="G49" s="119">
        <v>1</v>
      </c>
      <c r="H49" s="119">
        <v>0</v>
      </c>
      <c r="I49" s="119">
        <v>0</v>
      </c>
      <c r="J49" s="119">
        <v>0</v>
      </c>
      <c r="K49" s="119">
        <v>0</v>
      </c>
      <c r="L49" s="119">
        <v>0</v>
      </c>
      <c r="M49" s="119">
        <v>0</v>
      </c>
      <c r="N49" s="119">
        <v>0</v>
      </c>
      <c r="O49" s="119">
        <v>0</v>
      </c>
      <c r="P49" s="119">
        <v>0</v>
      </c>
      <c r="Q49" s="119">
        <v>0</v>
      </c>
      <c r="R49" s="119">
        <v>1</v>
      </c>
      <c r="S49" s="191">
        <v>0.33300000000000002</v>
      </c>
      <c r="T49" s="191">
        <v>0.33300000000000002</v>
      </c>
      <c r="U49" s="191">
        <v>0.33300000000000002</v>
      </c>
      <c r="V49" s="191">
        <v>0.66700000000000004</v>
      </c>
      <c r="X49" s="5" t="s">
        <v>4</v>
      </c>
      <c r="Y49" s="5" t="s">
        <v>4</v>
      </c>
      <c r="Z49" s="1" t="s">
        <v>155</v>
      </c>
      <c r="AA49" s="1" t="s">
        <v>166</v>
      </c>
    </row>
    <row r="51" spans="1:27" ht="13" x14ac:dyDescent="0.3">
      <c r="B51" s="56" t="s">
        <v>1</v>
      </c>
      <c r="C51" s="56" t="s">
        <v>2</v>
      </c>
      <c r="D51" s="56" t="s">
        <v>3</v>
      </c>
      <c r="E51" s="56" t="s">
        <v>4</v>
      </c>
      <c r="F51" s="56" t="s">
        <v>5</v>
      </c>
      <c r="G51" s="56" t="s">
        <v>6</v>
      </c>
      <c r="H51" s="56" t="s">
        <v>7</v>
      </c>
      <c r="I51" s="56" t="s">
        <v>8</v>
      </c>
      <c r="J51" s="56" t="s">
        <v>9</v>
      </c>
      <c r="K51" s="56" t="s">
        <v>10</v>
      </c>
      <c r="L51" s="56" t="s">
        <v>11</v>
      </c>
      <c r="M51" s="56" t="s">
        <v>12</v>
      </c>
      <c r="N51" s="56" t="s">
        <v>13</v>
      </c>
      <c r="O51" s="56" t="s">
        <v>14</v>
      </c>
      <c r="P51" s="56" t="s">
        <v>15</v>
      </c>
      <c r="Q51" s="56" t="s">
        <v>16</v>
      </c>
      <c r="R51" s="56" t="s">
        <v>45</v>
      </c>
      <c r="S51" s="57" t="s">
        <v>17</v>
      </c>
      <c r="T51" s="57" t="s">
        <v>18</v>
      </c>
      <c r="U51" s="57" t="s">
        <v>19</v>
      </c>
      <c r="V51" s="57" t="s">
        <v>20</v>
      </c>
    </row>
    <row r="52" spans="1:27" ht="12" customHeight="1" x14ac:dyDescent="0.3">
      <c r="A52" s="58" t="s">
        <v>24</v>
      </c>
      <c r="B52" s="119">
        <v>81</v>
      </c>
      <c r="C52" s="119">
        <v>2961</v>
      </c>
      <c r="D52" s="119">
        <v>2534</v>
      </c>
      <c r="E52" s="119">
        <v>559</v>
      </c>
      <c r="F52" s="119">
        <v>776</v>
      </c>
      <c r="G52" s="119">
        <v>541</v>
      </c>
      <c r="H52" s="119">
        <v>168</v>
      </c>
      <c r="I52" s="119">
        <v>14</v>
      </c>
      <c r="J52" s="119">
        <v>53</v>
      </c>
      <c r="K52" s="119">
        <v>482</v>
      </c>
      <c r="L52" s="119">
        <v>324</v>
      </c>
      <c r="M52" s="119">
        <v>491</v>
      </c>
      <c r="N52" s="119">
        <v>120</v>
      </c>
      <c r="O52" s="119">
        <v>4</v>
      </c>
      <c r="P52" s="119">
        <v>60</v>
      </c>
      <c r="Q52" s="119">
        <v>39</v>
      </c>
      <c r="R52" s="119">
        <v>1131</v>
      </c>
      <c r="S52" s="191">
        <v>0.30599999999999999</v>
      </c>
      <c r="T52" s="191">
        <v>0.39200000000000002</v>
      </c>
      <c r="U52" s="191">
        <v>0.44600000000000001</v>
      </c>
      <c r="V52" s="191">
        <v>0.83799999999999997</v>
      </c>
    </row>
  </sheetData>
  <sortState xmlns:xlrd2="http://schemas.microsoft.com/office/spreadsheetml/2017/richdata2" ref="A5:V49">
    <sortCondition descending="1" ref="B5:B4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762AD-8BF9-41D1-AB8B-2277E3894637}">
  <dimension ref="A1:AA5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5" x14ac:dyDescent="0.25"/>
  <cols>
    <col min="1" max="1" width="22.81640625" style="40" customWidth="1"/>
    <col min="2" max="18" width="7.1796875" style="119" customWidth="1"/>
    <col min="19" max="22" width="7.1796875" style="191" customWidth="1"/>
    <col min="23" max="23" width="7.26953125" style="40" customWidth="1"/>
    <col min="24" max="25" width="7.26953125" style="5" customWidth="1"/>
    <col min="26" max="26" width="25" style="1" customWidth="1"/>
    <col min="27" max="27" width="36.6328125" style="1" customWidth="1"/>
    <col min="28" max="16384" width="8.7265625" style="40"/>
  </cols>
  <sheetData>
    <row r="1" spans="1:27" ht="15.5" x14ac:dyDescent="0.35">
      <c r="A1" s="54" t="s">
        <v>252</v>
      </c>
    </row>
    <row r="2" spans="1:27" ht="12.5" customHeight="1" x14ac:dyDescent="0.25"/>
    <row r="3" spans="1:27" ht="13" x14ac:dyDescent="0.3">
      <c r="A3" s="55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10</v>
      </c>
      <c r="L3" s="56" t="s">
        <v>11</v>
      </c>
      <c r="M3" s="56" t="s">
        <v>12</v>
      </c>
      <c r="N3" s="56" t="s">
        <v>13</v>
      </c>
      <c r="O3" s="56" t="s">
        <v>14</v>
      </c>
      <c r="P3" s="56" t="s">
        <v>15</v>
      </c>
      <c r="Q3" s="56" t="s">
        <v>16</v>
      </c>
      <c r="R3" s="56" t="s">
        <v>45</v>
      </c>
      <c r="S3" s="57" t="s">
        <v>17</v>
      </c>
      <c r="T3" s="57" t="s">
        <v>18</v>
      </c>
      <c r="U3" s="57" t="s">
        <v>19</v>
      </c>
      <c r="V3" s="57" t="s">
        <v>20</v>
      </c>
      <c r="X3" s="49" t="s">
        <v>86</v>
      </c>
      <c r="Y3" s="49" t="s">
        <v>87</v>
      </c>
      <c r="Z3" s="122" t="s">
        <v>88</v>
      </c>
      <c r="AA3" s="122" t="s">
        <v>89</v>
      </c>
    </row>
    <row r="4" spans="1:27" ht="13" x14ac:dyDescent="0.3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  <c r="T4" s="57"/>
      <c r="U4" s="57"/>
      <c r="V4" s="57"/>
    </row>
    <row r="5" spans="1:27" x14ac:dyDescent="0.25">
      <c r="A5" s="40" t="s">
        <v>349</v>
      </c>
      <c r="B5" s="119">
        <v>78</v>
      </c>
      <c r="C5" s="119">
        <v>281</v>
      </c>
      <c r="D5" s="119">
        <v>247</v>
      </c>
      <c r="E5" s="119">
        <v>44</v>
      </c>
      <c r="F5" s="119">
        <v>54</v>
      </c>
      <c r="G5" s="119">
        <v>36</v>
      </c>
      <c r="H5" s="119">
        <v>15</v>
      </c>
      <c r="I5" s="119">
        <v>0</v>
      </c>
      <c r="J5" s="119">
        <v>3</v>
      </c>
      <c r="K5" s="119">
        <v>37</v>
      </c>
      <c r="L5" s="119">
        <v>30</v>
      </c>
      <c r="M5" s="119">
        <v>50</v>
      </c>
      <c r="N5" s="119">
        <v>2</v>
      </c>
      <c r="O5" s="119">
        <v>0</v>
      </c>
      <c r="P5" s="119">
        <v>3</v>
      </c>
      <c r="Q5" s="119">
        <v>1</v>
      </c>
      <c r="R5" s="119">
        <v>78</v>
      </c>
      <c r="S5" s="191">
        <v>0.219</v>
      </c>
      <c r="T5" s="191">
        <v>0.31</v>
      </c>
      <c r="U5" s="191">
        <v>0.316</v>
      </c>
      <c r="V5" s="191">
        <v>0.625</v>
      </c>
      <c r="X5" s="5" t="s">
        <v>4</v>
      </c>
      <c r="Y5" s="5" t="s">
        <v>4</v>
      </c>
      <c r="Z5" s="1" t="s">
        <v>98</v>
      </c>
    </row>
    <row r="6" spans="1:27" x14ac:dyDescent="0.25">
      <c r="A6" s="40" t="s">
        <v>411</v>
      </c>
      <c r="B6" s="119">
        <v>74</v>
      </c>
      <c r="C6" s="119">
        <v>292</v>
      </c>
      <c r="D6" s="119">
        <v>254</v>
      </c>
      <c r="E6" s="119">
        <v>47</v>
      </c>
      <c r="F6" s="119">
        <v>71</v>
      </c>
      <c r="G6" s="119">
        <v>60</v>
      </c>
      <c r="H6" s="119">
        <v>11</v>
      </c>
      <c r="I6" s="119">
        <v>0</v>
      </c>
      <c r="J6" s="119">
        <v>0</v>
      </c>
      <c r="K6" s="119">
        <v>37</v>
      </c>
      <c r="L6" s="119">
        <v>26</v>
      </c>
      <c r="M6" s="119">
        <v>44</v>
      </c>
      <c r="N6" s="119">
        <v>13</v>
      </c>
      <c r="O6" s="119">
        <v>1</v>
      </c>
      <c r="P6" s="119">
        <v>9</v>
      </c>
      <c r="Q6" s="119">
        <v>2</v>
      </c>
      <c r="R6" s="119">
        <v>82</v>
      </c>
      <c r="S6" s="191">
        <v>0.28000000000000003</v>
      </c>
      <c r="T6" s="191">
        <v>0.36399999999999999</v>
      </c>
      <c r="U6" s="191">
        <v>0.32300000000000001</v>
      </c>
      <c r="V6" s="191">
        <v>0.68700000000000006</v>
      </c>
      <c r="X6" s="5" t="s">
        <v>95</v>
      </c>
      <c r="Y6" s="5" t="s">
        <v>4</v>
      </c>
      <c r="Z6" s="1" t="s">
        <v>99</v>
      </c>
      <c r="AA6" s="1" t="s">
        <v>147</v>
      </c>
    </row>
    <row r="7" spans="1:27" x14ac:dyDescent="0.25">
      <c r="A7" s="40" t="s">
        <v>418</v>
      </c>
      <c r="B7" s="119">
        <v>55</v>
      </c>
      <c r="C7" s="119">
        <v>160</v>
      </c>
      <c r="D7" s="119">
        <v>125</v>
      </c>
      <c r="E7" s="119">
        <v>30</v>
      </c>
      <c r="F7" s="119">
        <v>37</v>
      </c>
      <c r="G7" s="119">
        <v>37</v>
      </c>
      <c r="H7" s="119">
        <v>0</v>
      </c>
      <c r="I7" s="119">
        <v>0</v>
      </c>
      <c r="J7" s="119">
        <v>0</v>
      </c>
      <c r="K7" s="119">
        <v>14</v>
      </c>
      <c r="L7" s="119">
        <v>29</v>
      </c>
      <c r="M7" s="119">
        <v>33</v>
      </c>
      <c r="N7" s="119">
        <v>12</v>
      </c>
      <c r="O7" s="119">
        <v>3</v>
      </c>
      <c r="P7" s="119">
        <v>3</v>
      </c>
      <c r="Q7" s="119">
        <v>0</v>
      </c>
      <c r="R7" s="119">
        <v>37</v>
      </c>
      <c r="S7" s="191">
        <v>0.29599999999999999</v>
      </c>
      <c r="T7" s="191">
        <v>0.439</v>
      </c>
      <c r="U7" s="191">
        <v>0.29599999999999999</v>
      </c>
      <c r="V7" s="191">
        <v>0.73499999999999999</v>
      </c>
      <c r="X7" s="5" t="s">
        <v>92</v>
      </c>
      <c r="Y7" s="5" t="s">
        <v>4</v>
      </c>
      <c r="Z7" s="1" t="s">
        <v>107</v>
      </c>
    </row>
    <row r="8" spans="1:27" x14ac:dyDescent="0.25">
      <c r="A8" s="40" t="s">
        <v>359</v>
      </c>
      <c r="B8" s="119">
        <v>54</v>
      </c>
      <c r="C8" s="119">
        <v>210</v>
      </c>
      <c r="D8" s="119">
        <v>174</v>
      </c>
      <c r="E8" s="119">
        <v>36</v>
      </c>
      <c r="F8" s="119">
        <v>44</v>
      </c>
      <c r="G8" s="119">
        <v>26</v>
      </c>
      <c r="H8" s="119">
        <v>11</v>
      </c>
      <c r="I8" s="119">
        <v>0</v>
      </c>
      <c r="J8" s="119">
        <v>7</v>
      </c>
      <c r="K8" s="119">
        <v>42</v>
      </c>
      <c r="L8" s="119">
        <v>29</v>
      </c>
      <c r="M8" s="119">
        <v>46</v>
      </c>
      <c r="N8" s="119">
        <v>22</v>
      </c>
      <c r="O8" s="119">
        <v>1</v>
      </c>
      <c r="P8" s="119">
        <v>6</v>
      </c>
      <c r="Q8" s="119">
        <v>0</v>
      </c>
      <c r="R8" s="119">
        <v>76</v>
      </c>
      <c r="S8" s="191">
        <v>0.253</v>
      </c>
      <c r="T8" s="191">
        <v>0.378</v>
      </c>
      <c r="U8" s="191">
        <v>0.437</v>
      </c>
      <c r="V8" s="191">
        <v>0.81499999999999995</v>
      </c>
      <c r="X8" s="5" t="s">
        <v>92</v>
      </c>
      <c r="Y8" s="5" t="s">
        <v>4</v>
      </c>
      <c r="Z8" s="1" t="s">
        <v>119</v>
      </c>
      <c r="AA8" s="1" t="s">
        <v>120</v>
      </c>
    </row>
    <row r="9" spans="1:27" x14ac:dyDescent="0.25">
      <c r="A9" s="40" t="s">
        <v>464</v>
      </c>
      <c r="B9" s="119">
        <v>48</v>
      </c>
      <c r="C9" s="119">
        <v>154</v>
      </c>
      <c r="D9" s="119">
        <v>128</v>
      </c>
      <c r="E9" s="119">
        <v>23</v>
      </c>
      <c r="F9" s="119">
        <v>27</v>
      </c>
      <c r="G9" s="119">
        <v>19</v>
      </c>
      <c r="H9" s="119">
        <v>4</v>
      </c>
      <c r="I9" s="119">
        <v>0</v>
      </c>
      <c r="J9" s="119">
        <v>4</v>
      </c>
      <c r="K9" s="119">
        <v>19</v>
      </c>
      <c r="L9" s="119">
        <v>22</v>
      </c>
      <c r="M9" s="119">
        <v>49</v>
      </c>
      <c r="N9" s="119">
        <v>2</v>
      </c>
      <c r="O9" s="119">
        <v>0</v>
      </c>
      <c r="P9" s="119">
        <v>3</v>
      </c>
      <c r="Q9" s="119">
        <v>1</v>
      </c>
      <c r="R9" s="119">
        <v>43</v>
      </c>
      <c r="S9" s="191">
        <v>0.21099999999999999</v>
      </c>
      <c r="T9" s="191">
        <v>0.33800000000000002</v>
      </c>
      <c r="U9" s="191">
        <v>0.33600000000000002</v>
      </c>
      <c r="V9" s="191">
        <v>0.67400000000000004</v>
      </c>
      <c r="X9" s="5" t="s">
        <v>4</v>
      </c>
      <c r="Y9" s="5" t="s">
        <v>4</v>
      </c>
      <c r="Z9" s="1" t="s">
        <v>106</v>
      </c>
    </row>
    <row r="10" spans="1:27" x14ac:dyDescent="0.25">
      <c r="A10" s="40" t="s">
        <v>339</v>
      </c>
      <c r="B10" s="119">
        <v>43</v>
      </c>
      <c r="C10" s="119">
        <v>185</v>
      </c>
      <c r="D10" s="119">
        <v>162</v>
      </c>
      <c r="E10" s="119">
        <v>37</v>
      </c>
      <c r="F10" s="119">
        <v>52</v>
      </c>
      <c r="G10" s="119">
        <v>38</v>
      </c>
      <c r="H10" s="119">
        <v>7</v>
      </c>
      <c r="I10" s="119">
        <v>0</v>
      </c>
      <c r="J10" s="119">
        <v>7</v>
      </c>
      <c r="K10" s="119">
        <v>46</v>
      </c>
      <c r="L10" s="119">
        <v>18</v>
      </c>
      <c r="M10" s="119">
        <v>27</v>
      </c>
      <c r="N10" s="119">
        <v>3</v>
      </c>
      <c r="O10" s="119">
        <v>0</v>
      </c>
      <c r="P10" s="119">
        <v>4</v>
      </c>
      <c r="Q10" s="119">
        <v>1</v>
      </c>
      <c r="R10" s="119">
        <v>80</v>
      </c>
      <c r="S10" s="191">
        <v>0.31900000000000001</v>
      </c>
      <c r="T10" s="191">
        <v>0.4</v>
      </c>
      <c r="U10" s="191">
        <v>0.49099999999999999</v>
      </c>
      <c r="V10" s="191">
        <v>0.89100000000000001</v>
      </c>
      <c r="X10" s="5" t="s">
        <v>4</v>
      </c>
      <c r="Y10" s="5" t="s">
        <v>4</v>
      </c>
      <c r="Z10" s="1" t="s">
        <v>98</v>
      </c>
      <c r="AA10" s="1" t="s">
        <v>102</v>
      </c>
    </row>
    <row r="11" spans="1:27" x14ac:dyDescent="0.25">
      <c r="A11" s="40" t="s">
        <v>323</v>
      </c>
      <c r="B11" s="119">
        <v>43</v>
      </c>
      <c r="C11" s="119">
        <v>164</v>
      </c>
      <c r="D11" s="119">
        <v>137</v>
      </c>
      <c r="E11" s="119">
        <v>19</v>
      </c>
      <c r="F11" s="119">
        <v>41</v>
      </c>
      <c r="G11" s="119">
        <v>26</v>
      </c>
      <c r="H11" s="119">
        <v>14</v>
      </c>
      <c r="I11" s="119">
        <v>0</v>
      </c>
      <c r="J11" s="119">
        <v>1</v>
      </c>
      <c r="K11" s="119">
        <v>28</v>
      </c>
      <c r="L11" s="119">
        <v>22</v>
      </c>
      <c r="M11" s="119">
        <v>21</v>
      </c>
      <c r="N11" s="119">
        <v>0</v>
      </c>
      <c r="O11" s="119">
        <v>0</v>
      </c>
      <c r="P11" s="119">
        <v>5</v>
      </c>
      <c r="Q11" s="119">
        <v>0</v>
      </c>
      <c r="R11" s="119">
        <v>58</v>
      </c>
      <c r="S11" s="191">
        <v>0.29899999999999999</v>
      </c>
      <c r="T11" s="191">
        <v>0.41499999999999998</v>
      </c>
      <c r="U11" s="191">
        <v>0.42299999999999999</v>
      </c>
      <c r="V11" s="191">
        <v>0.83799999999999997</v>
      </c>
      <c r="X11" s="5" t="s">
        <v>4</v>
      </c>
      <c r="Y11" s="5" t="s">
        <v>4</v>
      </c>
      <c r="Z11" s="1" t="s">
        <v>93</v>
      </c>
      <c r="AA11" s="1" t="s">
        <v>97</v>
      </c>
    </row>
    <row r="12" spans="1:27" x14ac:dyDescent="0.25">
      <c r="A12" s="40" t="s">
        <v>340</v>
      </c>
      <c r="B12" s="119">
        <v>36</v>
      </c>
      <c r="C12" s="119">
        <v>160</v>
      </c>
      <c r="D12" s="119">
        <v>145</v>
      </c>
      <c r="E12" s="119">
        <v>36</v>
      </c>
      <c r="F12" s="119">
        <v>55</v>
      </c>
      <c r="G12" s="119">
        <v>35</v>
      </c>
      <c r="H12" s="119">
        <v>12</v>
      </c>
      <c r="I12" s="119">
        <v>1</v>
      </c>
      <c r="J12" s="119">
        <v>7</v>
      </c>
      <c r="K12" s="119">
        <v>32</v>
      </c>
      <c r="L12" s="119">
        <v>12</v>
      </c>
      <c r="M12" s="119">
        <v>25</v>
      </c>
      <c r="N12" s="119">
        <v>14</v>
      </c>
      <c r="O12" s="119">
        <v>0</v>
      </c>
      <c r="P12" s="119">
        <v>2</v>
      </c>
      <c r="Q12" s="119">
        <v>1</v>
      </c>
      <c r="R12" s="119">
        <v>90</v>
      </c>
      <c r="S12" s="191">
        <v>0.379</v>
      </c>
      <c r="T12" s="191">
        <v>0.43099999999999999</v>
      </c>
      <c r="U12" s="191">
        <v>0.621</v>
      </c>
      <c r="V12" s="191">
        <v>1.052</v>
      </c>
      <c r="X12" s="5" t="s">
        <v>4</v>
      </c>
      <c r="Y12" s="5" t="s">
        <v>4</v>
      </c>
      <c r="Z12" s="1" t="s">
        <v>139</v>
      </c>
      <c r="AA12" s="1" t="s">
        <v>126</v>
      </c>
    </row>
    <row r="13" spans="1:27" x14ac:dyDescent="0.25">
      <c r="A13" s="40" t="s">
        <v>497</v>
      </c>
      <c r="B13" s="119">
        <v>35</v>
      </c>
      <c r="C13" s="119">
        <v>104</v>
      </c>
      <c r="D13" s="119">
        <v>95</v>
      </c>
      <c r="E13" s="119">
        <v>14</v>
      </c>
      <c r="F13" s="119">
        <v>20</v>
      </c>
      <c r="G13" s="119">
        <v>14</v>
      </c>
      <c r="H13" s="119">
        <v>4</v>
      </c>
      <c r="I13" s="119">
        <v>1</v>
      </c>
      <c r="J13" s="119">
        <v>1</v>
      </c>
      <c r="K13" s="119">
        <v>13</v>
      </c>
      <c r="L13" s="119">
        <v>8</v>
      </c>
      <c r="M13" s="119">
        <v>31</v>
      </c>
      <c r="N13" s="119">
        <v>1</v>
      </c>
      <c r="O13" s="119">
        <v>0</v>
      </c>
      <c r="P13" s="119">
        <v>1</v>
      </c>
      <c r="Q13" s="119">
        <v>0</v>
      </c>
      <c r="R13" s="119">
        <v>29</v>
      </c>
      <c r="S13" s="191">
        <v>0.21099999999999999</v>
      </c>
      <c r="T13" s="191">
        <v>0.27900000000000003</v>
      </c>
      <c r="U13" s="191">
        <v>0.30499999999999999</v>
      </c>
      <c r="V13" s="191">
        <v>0.58399999999999996</v>
      </c>
      <c r="X13" s="5" t="s">
        <v>92</v>
      </c>
      <c r="Y13" s="5" t="s">
        <v>4</v>
      </c>
      <c r="Z13" s="1" t="s">
        <v>140</v>
      </c>
      <c r="AA13" s="1" t="s">
        <v>118</v>
      </c>
    </row>
    <row r="14" spans="1:27" x14ac:dyDescent="0.25">
      <c r="A14" s="40" t="s">
        <v>473</v>
      </c>
      <c r="B14" s="119">
        <v>33</v>
      </c>
      <c r="C14" s="119">
        <v>122</v>
      </c>
      <c r="D14" s="119">
        <v>90</v>
      </c>
      <c r="E14" s="119">
        <v>34</v>
      </c>
      <c r="F14" s="119">
        <v>26</v>
      </c>
      <c r="G14" s="119">
        <v>23</v>
      </c>
      <c r="H14" s="119">
        <v>2</v>
      </c>
      <c r="I14" s="119">
        <v>1</v>
      </c>
      <c r="J14" s="119">
        <v>0</v>
      </c>
      <c r="K14" s="119">
        <v>22</v>
      </c>
      <c r="L14" s="119">
        <v>28</v>
      </c>
      <c r="M14" s="119">
        <v>11</v>
      </c>
      <c r="N14" s="119">
        <v>15</v>
      </c>
      <c r="O14" s="119">
        <v>0</v>
      </c>
      <c r="P14" s="119">
        <v>3</v>
      </c>
      <c r="Q14" s="119">
        <v>1</v>
      </c>
      <c r="R14" s="119">
        <v>30</v>
      </c>
      <c r="S14" s="191">
        <v>0.28899999999999998</v>
      </c>
      <c r="T14" s="191">
        <v>0.46700000000000003</v>
      </c>
      <c r="U14" s="191">
        <v>0.33300000000000002</v>
      </c>
      <c r="V14" s="191">
        <v>0.80100000000000005</v>
      </c>
      <c r="X14" s="5" t="s">
        <v>4</v>
      </c>
      <c r="Y14" s="5" t="s">
        <v>4</v>
      </c>
      <c r="Z14" s="1" t="s">
        <v>115</v>
      </c>
    </row>
    <row r="15" spans="1:27" x14ac:dyDescent="0.25">
      <c r="A15" s="40" t="s">
        <v>322</v>
      </c>
      <c r="B15" s="119">
        <v>32</v>
      </c>
      <c r="C15" s="119">
        <v>126</v>
      </c>
      <c r="D15" s="119">
        <v>111</v>
      </c>
      <c r="E15" s="119">
        <v>17</v>
      </c>
      <c r="F15" s="119">
        <v>31</v>
      </c>
      <c r="G15" s="119">
        <v>23</v>
      </c>
      <c r="H15" s="119">
        <v>5</v>
      </c>
      <c r="I15" s="119">
        <v>1</v>
      </c>
      <c r="J15" s="119">
        <v>2</v>
      </c>
      <c r="K15" s="119">
        <v>28</v>
      </c>
      <c r="L15" s="119">
        <v>14</v>
      </c>
      <c r="M15" s="119">
        <v>22</v>
      </c>
      <c r="N15" s="119">
        <v>3</v>
      </c>
      <c r="O15" s="119">
        <v>0</v>
      </c>
      <c r="P15" s="119">
        <v>0</v>
      </c>
      <c r="Q15" s="119">
        <v>1</v>
      </c>
      <c r="R15" s="119">
        <v>44</v>
      </c>
      <c r="S15" s="191">
        <v>0.27900000000000003</v>
      </c>
      <c r="T15" s="191">
        <v>0.35699999999999998</v>
      </c>
      <c r="U15" s="191">
        <v>0.39600000000000002</v>
      </c>
      <c r="V15" s="191">
        <v>0.754</v>
      </c>
      <c r="X15" s="5" t="s">
        <v>4</v>
      </c>
      <c r="Y15" s="5" t="s">
        <v>4</v>
      </c>
      <c r="Z15" s="1" t="s">
        <v>115</v>
      </c>
    </row>
    <row r="16" spans="1:27" x14ac:dyDescent="0.25">
      <c r="A16" s="40" t="s">
        <v>474</v>
      </c>
      <c r="B16" s="119">
        <v>32</v>
      </c>
      <c r="C16" s="119">
        <v>95</v>
      </c>
      <c r="D16" s="119">
        <v>90</v>
      </c>
      <c r="E16" s="119">
        <v>15</v>
      </c>
      <c r="F16" s="119">
        <v>28</v>
      </c>
      <c r="G16" s="119">
        <v>25</v>
      </c>
      <c r="H16" s="119">
        <v>2</v>
      </c>
      <c r="I16" s="119">
        <v>0</v>
      </c>
      <c r="J16" s="119">
        <v>1</v>
      </c>
      <c r="K16" s="119">
        <v>16</v>
      </c>
      <c r="L16" s="119">
        <v>3</v>
      </c>
      <c r="M16" s="119">
        <v>6</v>
      </c>
      <c r="N16" s="119">
        <v>0</v>
      </c>
      <c r="O16" s="119">
        <v>0</v>
      </c>
      <c r="P16" s="119">
        <v>2</v>
      </c>
      <c r="Q16" s="119">
        <v>0</v>
      </c>
      <c r="R16" s="119">
        <v>33</v>
      </c>
      <c r="S16" s="191">
        <v>0.311</v>
      </c>
      <c r="T16" s="191">
        <v>0.34699999999999998</v>
      </c>
      <c r="U16" s="191">
        <v>0.36699999999999999</v>
      </c>
      <c r="V16" s="191">
        <v>0.71399999999999997</v>
      </c>
      <c r="X16" s="5" t="s">
        <v>4</v>
      </c>
      <c r="Y16" s="5" t="s">
        <v>4</v>
      </c>
      <c r="Z16" s="1" t="s">
        <v>121</v>
      </c>
      <c r="AA16" s="1" t="s">
        <v>118</v>
      </c>
    </row>
    <row r="17" spans="1:27" x14ac:dyDescent="0.25">
      <c r="A17" s="40" t="s">
        <v>363</v>
      </c>
      <c r="B17" s="119">
        <v>31</v>
      </c>
      <c r="C17" s="119">
        <v>127</v>
      </c>
      <c r="D17" s="119">
        <v>94</v>
      </c>
      <c r="E17" s="119">
        <v>32</v>
      </c>
      <c r="F17" s="119">
        <v>39</v>
      </c>
      <c r="G17" s="119">
        <v>29</v>
      </c>
      <c r="H17" s="119">
        <v>6</v>
      </c>
      <c r="I17" s="119">
        <v>0</v>
      </c>
      <c r="J17" s="119">
        <v>4</v>
      </c>
      <c r="K17" s="119">
        <v>28</v>
      </c>
      <c r="L17" s="119">
        <v>28</v>
      </c>
      <c r="M17" s="119">
        <v>13</v>
      </c>
      <c r="N17" s="119">
        <v>1</v>
      </c>
      <c r="O17" s="119">
        <v>0</v>
      </c>
      <c r="P17" s="119">
        <v>4</v>
      </c>
      <c r="Q17" s="119">
        <v>1</v>
      </c>
      <c r="R17" s="119">
        <v>57</v>
      </c>
      <c r="S17" s="191">
        <v>0.41499999999999998</v>
      </c>
      <c r="T17" s="191">
        <v>0.55900000000000005</v>
      </c>
      <c r="U17" s="191">
        <v>0.60599999999999998</v>
      </c>
      <c r="V17" s="191">
        <v>1.165</v>
      </c>
      <c r="X17" s="5" t="s">
        <v>4</v>
      </c>
      <c r="Y17" s="5" t="s">
        <v>4</v>
      </c>
      <c r="Z17" s="1" t="s">
        <v>107</v>
      </c>
      <c r="AA17" s="1" t="s">
        <v>108</v>
      </c>
    </row>
    <row r="18" spans="1:27" x14ac:dyDescent="0.25">
      <c r="A18" s="40" t="s">
        <v>346</v>
      </c>
      <c r="B18" s="119">
        <v>25</v>
      </c>
      <c r="C18" s="119">
        <v>109</v>
      </c>
      <c r="D18" s="119">
        <v>96</v>
      </c>
      <c r="E18" s="119">
        <v>31</v>
      </c>
      <c r="F18" s="119">
        <v>40</v>
      </c>
      <c r="G18" s="119">
        <v>28</v>
      </c>
      <c r="H18" s="119">
        <v>9</v>
      </c>
      <c r="I18" s="119">
        <v>2</v>
      </c>
      <c r="J18" s="119">
        <v>1</v>
      </c>
      <c r="K18" s="119">
        <v>15</v>
      </c>
      <c r="L18" s="119">
        <v>12</v>
      </c>
      <c r="M18" s="119">
        <v>8</v>
      </c>
      <c r="N18" s="119">
        <v>6</v>
      </c>
      <c r="O18" s="119">
        <v>0</v>
      </c>
      <c r="P18" s="119">
        <v>1</v>
      </c>
      <c r="Q18" s="119">
        <v>0</v>
      </c>
      <c r="R18" s="119">
        <v>56</v>
      </c>
      <c r="S18" s="191">
        <v>0.41699999999999998</v>
      </c>
      <c r="T18" s="191">
        <v>0.48599999999999999</v>
      </c>
      <c r="U18" s="191">
        <v>0.58299999999999996</v>
      </c>
      <c r="V18" s="191">
        <v>1.07</v>
      </c>
      <c r="X18" s="5" t="s">
        <v>4</v>
      </c>
      <c r="Y18" s="5" t="s">
        <v>4</v>
      </c>
      <c r="Z18" s="1" t="s">
        <v>121</v>
      </c>
      <c r="AA18" s="1" t="s">
        <v>258</v>
      </c>
    </row>
    <row r="19" spans="1:27" x14ac:dyDescent="0.25">
      <c r="A19" s="40" t="s">
        <v>468</v>
      </c>
      <c r="B19" s="119">
        <v>23</v>
      </c>
      <c r="C19" s="119">
        <v>98</v>
      </c>
      <c r="D19" s="119">
        <v>87</v>
      </c>
      <c r="E19" s="119">
        <v>21</v>
      </c>
      <c r="F19" s="119">
        <v>27</v>
      </c>
      <c r="G19" s="119">
        <v>16</v>
      </c>
      <c r="H19" s="119">
        <v>8</v>
      </c>
      <c r="I19" s="119">
        <v>1</v>
      </c>
      <c r="J19" s="119">
        <v>2</v>
      </c>
      <c r="K19" s="119">
        <v>10</v>
      </c>
      <c r="L19" s="119">
        <v>10</v>
      </c>
      <c r="M19" s="119">
        <v>8</v>
      </c>
      <c r="N19" s="119">
        <v>9</v>
      </c>
      <c r="O19" s="119">
        <v>0</v>
      </c>
      <c r="P19" s="119">
        <v>1</v>
      </c>
      <c r="Q19" s="119">
        <v>0</v>
      </c>
      <c r="R19" s="119">
        <v>43</v>
      </c>
      <c r="S19" s="191">
        <v>0.31</v>
      </c>
      <c r="T19" s="191">
        <v>0.38800000000000001</v>
      </c>
      <c r="U19" s="191">
        <v>0.49399999999999999</v>
      </c>
      <c r="V19" s="191">
        <v>0.88200000000000001</v>
      </c>
      <c r="X19" s="5" t="s">
        <v>92</v>
      </c>
      <c r="Y19" s="5" t="s">
        <v>4</v>
      </c>
      <c r="Z19" s="1" t="s">
        <v>206</v>
      </c>
      <c r="AA19" s="1" t="s">
        <v>129</v>
      </c>
    </row>
    <row r="20" spans="1:27" x14ac:dyDescent="0.25">
      <c r="A20" s="40" t="s">
        <v>325</v>
      </c>
      <c r="B20" s="119">
        <v>20</v>
      </c>
      <c r="C20" s="119">
        <v>51</v>
      </c>
      <c r="D20" s="119">
        <v>40</v>
      </c>
      <c r="E20" s="119">
        <v>5</v>
      </c>
      <c r="F20" s="119">
        <v>9</v>
      </c>
      <c r="G20" s="119">
        <v>8</v>
      </c>
      <c r="H20" s="119">
        <v>1</v>
      </c>
      <c r="I20" s="119">
        <v>0</v>
      </c>
      <c r="J20" s="119">
        <v>0</v>
      </c>
      <c r="K20" s="119">
        <v>4</v>
      </c>
      <c r="L20" s="119">
        <v>5</v>
      </c>
      <c r="M20" s="119">
        <v>9</v>
      </c>
      <c r="N20" s="119">
        <v>0</v>
      </c>
      <c r="O20" s="119">
        <v>2</v>
      </c>
      <c r="P20" s="119">
        <v>4</v>
      </c>
      <c r="Q20" s="119">
        <v>0</v>
      </c>
      <c r="R20" s="119">
        <v>10</v>
      </c>
      <c r="S20" s="191">
        <v>0.22500000000000001</v>
      </c>
      <c r="T20" s="191">
        <v>0.36699999999999999</v>
      </c>
      <c r="U20" s="191">
        <v>0.25</v>
      </c>
      <c r="V20" s="191">
        <v>0.61699999999999999</v>
      </c>
      <c r="X20" s="5" t="s">
        <v>4</v>
      </c>
      <c r="Y20" s="5" t="s">
        <v>4</v>
      </c>
      <c r="Z20" s="1" t="s">
        <v>93</v>
      </c>
    </row>
    <row r="21" spans="1:27" x14ac:dyDescent="0.25">
      <c r="A21" s="40" t="s">
        <v>478</v>
      </c>
      <c r="B21" s="119">
        <v>19</v>
      </c>
      <c r="C21" s="119">
        <v>51</v>
      </c>
      <c r="D21" s="119">
        <v>40</v>
      </c>
      <c r="E21" s="119">
        <v>11</v>
      </c>
      <c r="F21" s="119">
        <v>7</v>
      </c>
      <c r="G21" s="119">
        <v>5</v>
      </c>
      <c r="H21" s="119">
        <v>2</v>
      </c>
      <c r="I21" s="119">
        <v>0</v>
      </c>
      <c r="J21" s="119">
        <v>0</v>
      </c>
      <c r="K21" s="119">
        <v>3</v>
      </c>
      <c r="L21" s="119">
        <v>7</v>
      </c>
      <c r="M21" s="119">
        <v>10</v>
      </c>
      <c r="N21" s="119">
        <v>0</v>
      </c>
      <c r="O21" s="119">
        <v>0</v>
      </c>
      <c r="P21" s="119">
        <v>4</v>
      </c>
      <c r="Q21" s="119">
        <v>0</v>
      </c>
      <c r="R21" s="119">
        <v>9</v>
      </c>
      <c r="S21" s="191">
        <v>0.17499999999999999</v>
      </c>
      <c r="T21" s="191">
        <v>0.35299999999999998</v>
      </c>
      <c r="U21" s="191">
        <v>0.22500000000000001</v>
      </c>
      <c r="V21" s="191">
        <v>0.57799999999999996</v>
      </c>
      <c r="X21" s="5" t="s">
        <v>4</v>
      </c>
      <c r="Y21" s="5" t="s">
        <v>4</v>
      </c>
      <c r="Z21" s="1" t="s">
        <v>144</v>
      </c>
      <c r="AA21" s="1" t="s">
        <v>145</v>
      </c>
    </row>
    <row r="22" spans="1:27" x14ac:dyDescent="0.25">
      <c r="A22" s="40" t="s">
        <v>466</v>
      </c>
      <c r="B22" s="119">
        <v>16</v>
      </c>
      <c r="C22" s="119">
        <v>55</v>
      </c>
      <c r="D22" s="119">
        <v>49</v>
      </c>
      <c r="E22" s="119">
        <v>10</v>
      </c>
      <c r="F22" s="119">
        <v>13</v>
      </c>
      <c r="G22" s="119">
        <v>10</v>
      </c>
      <c r="H22" s="119">
        <v>1</v>
      </c>
      <c r="I22" s="119">
        <v>0</v>
      </c>
      <c r="J22" s="119">
        <v>2</v>
      </c>
      <c r="K22" s="119">
        <v>11</v>
      </c>
      <c r="L22" s="119">
        <v>6</v>
      </c>
      <c r="M22" s="119">
        <v>8</v>
      </c>
      <c r="N22" s="119">
        <v>3</v>
      </c>
      <c r="O22" s="119">
        <v>0</v>
      </c>
      <c r="P22" s="119">
        <v>0</v>
      </c>
      <c r="Q22" s="119">
        <v>0</v>
      </c>
      <c r="R22" s="119">
        <v>20</v>
      </c>
      <c r="S22" s="191">
        <v>0.26500000000000001</v>
      </c>
      <c r="T22" s="191">
        <v>0.34499999999999997</v>
      </c>
      <c r="U22" s="191">
        <v>0.40799999999999997</v>
      </c>
      <c r="V22" s="191">
        <v>0.754</v>
      </c>
      <c r="X22" s="5" t="s">
        <v>4</v>
      </c>
      <c r="Y22" s="5" t="s">
        <v>4</v>
      </c>
      <c r="Z22" s="1" t="s">
        <v>213</v>
      </c>
    </row>
    <row r="23" spans="1:27" x14ac:dyDescent="0.25">
      <c r="A23" s="40" t="s">
        <v>491</v>
      </c>
      <c r="B23" s="119">
        <v>13</v>
      </c>
      <c r="C23" s="119">
        <v>50</v>
      </c>
      <c r="D23" s="119">
        <v>44</v>
      </c>
      <c r="E23" s="119">
        <v>8</v>
      </c>
      <c r="F23" s="119">
        <v>11</v>
      </c>
      <c r="G23" s="119">
        <v>6</v>
      </c>
      <c r="H23" s="119">
        <v>2</v>
      </c>
      <c r="I23" s="119">
        <v>0</v>
      </c>
      <c r="J23" s="119">
        <v>3</v>
      </c>
      <c r="K23" s="119">
        <v>6</v>
      </c>
      <c r="L23" s="119">
        <v>6</v>
      </c>
      <c r="M23" s="119">
        <v>13</v>
      </c>
      <c r="N23" s="119">
        <v>2</v>
      </c>
      <c r="O23" s="119">
        <v>0</v>
      </c>
      <c r="P23" s="119">
        <v>0</v>
      </c>
      <c r="Q23" s="119">
        <v>0</v>
      </c>
      <c r="R23" s="119">
        <v>22</v>
      </c>
      <c r="S23" s="191">
        <v>0.25</v>
      </c>
      <c r="T23" s="191">
        <v>0.34</v>
      </c>
      <c r="U23" s="191">
        <v>0.5</v>
      </c>
      <c r="V23" s="191">
        <v>0.84</v>
      </c>
      <c r="X23" s="5" t="s">
        <v>4</v>
      </c>
      <c r="Y23" s="5" t="s">
        <v>4</v>
      </c>
      <c r="Z23" s="1" t="s">
        <v>259</v>
      </c>
      <c r="AA23" s="1" t="s">
        <v>215</v>
      </c>
    </row>
    <row r="24" spans="1:27" x14ac:dyDescent="0.25">
      <c r="A24" s="40" t="s">
        <v>467</v>
      </c>
      <c r="B24" s="119">
        <v>12</v>
      </c>
      <c r="C24" s="119">
        <v>45</v>
      </c>
      <c r="D24" s="119">
        <v>41</v>
      </c>
      <c r="E24" s="119">
        <v>5</v>
      </c>
      <c r="F24" s="119">
        <v>10</v>
      </c>
      <c r="G24" s="119">
        <v>8</v>
      </c>
      <c r="H24" s="119">
        <v>2</v>
      </c>
      <c r="I24" s="119">
        <v>0</v>
      </c>
      <c r="J24" s="119">
        <v>0</v>
      </c>
      <c r="K24" s="119">
        <v>6</v>
      </c>
      <c r="L24" s="119">
        <v>4</v>
      </c>
      <c r="M24" s="119">
        <v>10</v>
      </c>
      <c r="N24" s="119">
        <v>1</v>
      </c>
      <c r="O24" s="119">
        <v>0</v>
      </c>
      <c r="P24" s="119">
        <v>0</v>
      </c>
      <c r="Q24" s="119">
        <v>0</v>
      </c>
      <c r="R24" s="119">
        <v>12</v>
      </c>
      <c r="S24" s="191">
        <v>0.24399999999999999</v>
      </c>
      <c r="T24" s="191">
        <v>0.311</v>
      </c>
      <c r="U24" s="191">
        <v>0.29299999999999998</v>
      </c>
      <c r="V24" s="191">
        <v>0.60399999999999998</v>
      </c>
      <c r="X24" s="5" t="s">
        <v>92</v>
      </c>
      <c r="Y24" s="5" t="s">
        <v>92</v>
      </c>
      <c r="Z24" s="1" t="s">
        <v>93</v>
      </c>
      <c r="AA24" s="1" t="s">
        <v>126</v>
      </c>
    </row>
    <row r="25" spans="1:27" x14ac:dyDescent="0.25">
      <c r="A25" s="40" t="s">
        <v>498</v>
      </c>
      <c r="B25" s="119">
        <v>11</v>
      </c>
      <c r="C25" s="119">
        <v>49</v>
      </c>
      <c r="D25" s="119">
        <v>41</v>
      </c>
      <c r="E25" s="119">
        <v>9</v>
      </c>
      <c r="F25" s="119">
        <v>12</v>
      </c>
      <c r="G25" s="119">
        <v>10</v>
      </c>
      <c r="H25" s="119">
        <v>2</v>
      </c>
      <c r="I25" s="119">
        <v>0</v>
      </c>
      <c r="J25" s="119">
        <v>0</v>
      </c>
      <c r="K25" s="119">
        <v>4</v>
      </c>
      <c r="L25" s="119">
        <v>7</v>
      </c>
      <c r="M25" s="119">
        <v>6</v>
      </c>
      <c r="N25" s="119">
        <v>2</v>
      </c>
      <c r="O25" s="119">
        <v>0</v>
      </c>
      <c r="P25" s="119">
        <v>1</v>
      </c>
      <c r="Q25" s="119">
        <v>0</v>
      </c>
      <c r="R25" s="119">
        <v>14</v>
      </c>
      <c r="S25" s="191">
        <v>0.29299999999999998</v>
      </c>
      <c r="T25" s="191">
        <v>0.40799999999999997</v>
      </c>
      <c r="U25" s="191">
        <v>0.34100000000000003</v>
      </c>
      <c r="V25" s="191">
        <v>0.75</v>
      </c>
      <c r="X25" s="5" t="s">
        <v>92</v>
      </c>
      <c r="Y25" s="5" t="s">
        <v>4</v>
      </c>
      <c r="Z25" s="1" t="s">
        <v>153</v>
      </c>
      <c r="AA25" s="1" t="s">
        <v>118</v>
      </c>
    </row>
    <row r="26" spans="1:27" x14ac:dyDescent="0.25">
      <c r="A26" s="40" t="s">
        <v>499</v>
      </c>
      <c r="B26" s="119">
        <v>10</v>
      </c>
      <c r="C26" s="119">
        <v>30</v>
      </c>
      <c r="D26" s="119">
        <v>21</v>
      </c>
      <c r="E26" s="119">
        <v>4</v>
      </c>
      <c r="F26" s="119">
        <v>3</v>
      </c>
      <c r="G26" s="119">
        <v>3</v>
      </c>
      <c r="H26" s="119">
        <v>0</v>
      </c>
      <c r="I26" s="119">
        <v>0</v>
      </c>
      <c r="J26" s="119">
        <v>0</v>
      </c>
      <c r="K26" s="119">
        <v>4</v>
      </c>
      <c r="L26" s="119">
        <v>7</v>
      </c>
      <c r="M26" s="119">
        <v>5</v>
      </c>
      <c r="N26" s="119">
        <v>0</v>
      </c>
      <c r="O26" s="119">
        <v>1</v>
      </c>
      <c r="P26" s="119">
        <v>1</v>
      </c>
      <c r="Q26" s="119">
        <v>0</v>
      </c>
      <c r="R26" s="119">
        <v>3</v>
      </c>
      <c r="S26" s="191">
        <v>0.14299999999999999</v>
      </c>
      <c r="T26" s="191">
        <v>0.379</v>
      </c>
      <c r="U26" s="191">
        <v>0.14299999999999999</v>
      </c>
      <c r="V26" s="191">
        <v>0.52200000000000002</v>
      </c>
      <c r="X26" s="5" t="s">
        <v>4</v>
      </c>
      <c r="Y26" s="5" t="s">
        <v>4</v>
      </c>
      <c r="Z26" s="1" t="s">
        <v>260</v>
      </c>
      <c r="AA26" s="1" t="s">
        <v>97</v>
      </c>
    </row>
    <row r="27" spans="1:27" x14ac:dyDescent="0.25">
      <c r="A27" s="40" t="s">
        <v>475</v>
      </c>
      <c r="B27" s="119">
        <v>9</v>
      </c>
      <c r="C27" s="119">
        <v>30</v>
      </c>
      <c r="D27" s="119">
        <v>25</v>
      </c>
      <c r="E27" s="119">
        <v>5</v>
      </c>
      <c r="F27" s="119">
        <v>5</v>
      </c>
      <c r="G27" s="119">
        <v>2</v>
      </c>
      <c r="H27" s="119">
        <v>2</v>
      </c>
      <c r="I27" s="119">
        <v>1</v>
      </c>
      <c r="J27" s="119">
        <v>0</v>
      </c>
      <c r="K27" s="119">
        <v>4</v>
      </c>
      <c r="L27" s="119">
        <v>3</v>
      </c>
      <c r="M27" s="119">
        <v>7</v>
      </c>
      <c r="N27" s="119">
        <v>0</v>
      </c>
      <c r="O27" s="119">
        <v>0</v>
      </c>
      <c r="P27" s="119">
        <v>2</v>
      </c>
      <c r="Q27" s="119">
        <v>0</v>
      </c>
      <c r="R27" s="119">
        <v>9</v>
      </c>
      <c r="S27" s="191">
        <v>0.2</v>
      </c>
      <c r="T27" s="191">
        <v>0.33300000000000002</v>
      </c>
      <c r="U27" s="191">
        <v>0.36</v>
      </c>
      <c r="V27" s="191">
        <v>0.69299999999999995</v>
      </c>
      <c r="X27" s="5" t="s">
        <v>4</v>
      </c>
      <c r="Y27" s="5" t="s">
        <v>4</v>
      </c>
      <c r="Z27" s="1" t="s">
        <v>267</v>
      </c>
      <c r="AA27" s="1" t="s">
        <v>268</v>
      </c>
    </row>
    <row r="28" spans="1:27" x14ac:dyDescent="0.25">
      <c r="A28" s="40" t="s">
        <v>245</v>
      </c>
      <c r="B28" s="119">
        <v>7</v>
      </c>
      <c r="C28" s="119">
        <v>12</v>
      </c>
      <c r="D28" s="119">
        <v>12</v>
      </c>
      <c r="E28" s="119">
        <v>2</v>
      </c>
      <c r="F28" s="119">
        <v>5</v>
      </c>
      <c r="G28" s="119">
        <v>4</v>
      </c>
      <c r="H28" s="119">
        <v>1</v>
      </c>
      <c r="I28" s="119">
        <v>0</v>
      </c>
      <c r="J28" s="119">
        <v>0</v>
      </c>
      <c r="K28" s="119">
        <v>0</v>
      </c>
      <c r="L28" s="119">
        <v>0</v>
      </c>
      <c r="M28" s="119">
        <v>6</v>
      </c>
      <c r="N28" s="119">
        <v>0</v>
      </c>
      <c r="O28" s="119">
        <v>0</v>
      </c>
      <c r="P28" s="119">
        <v>0</v>
      </c>
      <c r="Q28" s="119">
        <v>0</v>
      </c>
      <c r="R28" s="119">
        <v>6</v>
      </c>
      <c r="S28" s="191">
        <v>0.41699999999999998</v>
      </c>
      <c r="T28" s="191">
        <v>0.41699999999999998</v>
      </c>
      <c r="U28" s="191">
        <v>0.5</v>
      </c>
      <c r="V28" s="191">
        <v>0.91700000000000004</v>
      </c>
      <c r="X28" s="5" t="s">
        <v>4</v>
      </c>
      <c r="Y28" s="5" t="s">
        <v>4</v>
      </c>
      <c r="Z28" s="1" t="s">
        <v>90</v>
      </c>
      <c r="AA28" s="1" t="s">
        <v>91</v>
      </c>
    </row>
    <row r="29" spans="1:27" x14ac:dyDescent="0.25">
      <c r="A29" s="40" t="s">
        <v>480</v>
      </c>
      <c r="B29" s="119">
        <v>4</v>
      </c>
      <c r="C29" s="119">
        <v>14</v>
      </c>
      <c r="D29" s="119">
        <v>13</v>
      </c>
      <c r="E29" s="119">
        <v>4</v>
      </c>
      <c r="F29" s="119">
        <v>2</v>
      </c>
      <c r="G29" s="119">
        <v>1</v>
      </c>
      <c r="H29" s="119">
        <v>1</v>
      </c>
      <c r="I29" s="119">
        <v>0</v>
      </c>
      <c r="J29" s="119">
        <v>0</v>
      </c>
      <c r="K29" s="119">
        <v>0</v>
      </c>
      <c r="L29" s="119">
        <v>0</v>
      </c>
      <c r="M29" s="119">
        <v>2</v>
      </c>
      <c r="N29" s="119">
        <v>2</v>
      </c>
      <c r="O29" s="119">
        <v>0</v>
      </c>
      <c r="P29" s="119">
        <v>1</v>
      </c>
      <c r="Q29" s="119">
        <v>0</v>
      </c>
      <c r="R29" s="119">
        <v>3</v>
      </c>
      <c r="S29" s="191">
        <v>0.154</v>
      </c>
      <c r="T29" s="191">
        <v>0.214</v>
      </c>
      <c r="U29" s="191">
        <v>0.23100000000000001</v>
      </c>
      <c r="V29" s="191">
        <v>0.44500000000000001</v>
      </c>
      <c r="X29" s="5" t="s">
        <v>4</v>
      </c>
      <c r="Y29" s="5" t="s">
        <v>4</v>
      </c>
      <c r="Z29" s="1" t="s">
        <v>143</v>
      </c>
      <c r="AA29" s="1" t="s">
        <v>754</v>
      </c>
    </row>
    <row r="30" spans="1:27" x14ac:dyDescent="0.25">
      <c r="A30" s="40" t="s">
        <v>500</v>
      </c>
      <c r="B30" s="119">
        <v>4</v>
      </c>
      <c r="C30" s="119">
        <v>12</v>
      </c>
      <c r="D30" s="119">
        <v>12</v>
      </c>
      <c r="E30" s="119">
        <v>0</v>
      </c>
      <c r="F30" s="119">
        <v>5</v>
      </c>
      <c r="G30" s="119">
        <v>5</v>
      </c>
      <c r="H30" s="119">
        <v>0</v>
      </c>
      <c r="I30" s="119">
        <v>0</v>
      </c>
      <c r="J30" s="119">
        <v>0</v>
      </c>
      <c r="K30" s="119">
        <v>0</v>
      </c>
      <c r="L30" s="119">
        <v>0</v>
      </c>
      <c r="M30" s="119">
        <v>2</v>
      </c>
      <c r="N30" s="119">
        <v>0</v>
      </c>
      <c r="O30" s="119">
        <v>0</v>
      </c>
      <c r="P30" s="119">
        <v>0</v>
      </c>
      <c r="Q30" s="119">
        <v>0</v>
      </c>
      <c r="R30" s="119">
        <v>5</v>
      </c>
      <c r="S30" s="191">
        <v>0.41699999999999998</v>
      </c>
      <c r="T30" s="191">
        <v>0.41699999999999998</v>
      </c>
      <c r="U30" s="191">
        <v>0.41699999999999998</v>
      </c>
      <c r="V30" s="191">
        <v>0.83299999999999996</v>
      </c>
      <c r="X30" s="5" t="s">
        <v>4</v>
      </c>
      <c r="Y30" s="5" t="s">
        <v>4</v>
      </c>
      <c r="Z30" s="1" t="s">
        <v>210</v>
      </c>
      <c r="AA30" s="1" t="s">
        <v>113</v>
      </c>
    </row>
    <row r="31" spans="1:27" x14ac:dyDescent="0.25">
      <c r="A31" s="40" t="s">
        <v>501</v>
      </c>
      <c r="B31" s="119">
        <v>4</v>
      </c>
      <c r="C31" s="119">
        <v>14</v>
      </c>
      <c r="D31" s="119">
        <v>13</v>
      </c>
      <c r="E31" s="119">
        <v>1</v>
      </c>
      <c r="F31" s="119">
        <v>3</v>
      </c>
      <c r="G31" s="119">
        <v>3</v>
      </c>
      <c r="H31" s="119">
        <v>0</v>
      </c>
      <c r="I31" s="119">
        <v>0</v>
      </c>
      <c r="J31" s="119">
        <v>0</v>
      </c>
      <c r="K31" s="119">
        <v>1</v>
      </c>
      <c r="L31" s="119">
        <v>0</v>
      </c>
      <c r="M31" s="119">
        <v>0</v>
      </c>
      <c r="N31" s="119">
        <v>0</v>
      </c>
      <c r="O31" s="119">
        <v>0</v>
      </c>
      <c r="P31" s="119">
        <v>1</v>
      </c>
      <c r="Q31" s="119">
        <v>0</v>
      </c>
      <c r="R31" s="119">
        <v>3</v>
      </c>
      <c r="S31" s="191">
        <v>0.23100000000000001</v>
      </c>
      <c r="T31" s="191">
        <v>0.28599999999999998</v>
      </c>
      <c r="U31" s="191">
        <v>0.23100000000000001</v>
      </c>
      <c r="V31" s="191">
        <v>0.51600000000000001</v>
      </c>
      <c r="X31" s="5" t="s">
        <v>92</v>
      </c>
      <c r="Y31" s="5" t="s">
        <v>4</v>
      </c>
      <c r="Z31" s="1" t="s">
        <v>121</v>
      </c>
      <c r="AA31" s="1" t="s">
        <v>169</v>
      </c>
    </row>
    <row r="32" spans="1:27" x14ac:dyDescent="0.25">
      <c r="A32" s="40" t="s">
        <v>502</v>
      </c>
      <c r="B32" s="119">
        <v>4</v>
      </c>
      <c r="C32" s="119">
        <v>11</v>
      </c>
      <c r="D32" s="119">
        <v>11</v>
      </c>
      <c r="E32" s="119">
        <v>0</v>
      </c>
      <c r="F32" s="119">
        <v>4</v>
      </c>
      <c r="G32" s="119">
        <v>2</v>
      </c>
      <c r="H32" s="119">
        <v>2</v>
      </c>
      <c r="I32" s="119">
        <v>0</v>
      </c>
      <c r="J32" s="119">
        <v>0</v>
      </c>
      <c r="K32" s="119">
        <v>0</v>
      </c>
      <c r="L32" s="119">
        <v>0</v>
      </c>
      <c r="M32" s="119">
        <v>4</v>
      </c>
      <c r="N32" s="119">
        <v>0</v>
      </c>
      <c r="O32" s="119">
        <v>0</v>
      </c>
      <c r="P32" s="119">
        <v>0</v>
      </c>
      <c r="Q32" s="119">
        <v>0</v>
      </c>
      <c r="R32" s="119">
        <v>6</v>
      </c>
      <c r="S32" s="191">
        <v>0.36399999999999999</v>
      </c>
      <c r="T32" s="191">
        <v>0.36399999999999999</v>
      </c>
      <c r="U32" s="191">
        <v>0.54500000000000004</v>
      </c>
      <c r="V32" s="191">
        <v>0.90900000000000003</v>
      </c>
      <c r="X32" s="5" t="s">
        <v>4</v>
      </c>
      <c r="Y32" s="5" t="s">
        <v>4</v>
      </c>
      <c r="Z32" s="1" t="s">
        <v>106</v>
      </c>
    </row>
    <row r="33" spans="1:27" x14ac:dyDescent="0.25">
      <c r="A33" s="40" t="s">
        <v>484</v>
      </c>
      <c r="B33" s="119">
        <v>4</v>
      </c>
      <c r="C33" s="119">
        <v>11</v>
      </c>
      <c r="D33" s="119">
        <v>8</v>
      </c>
      <c r="E33" s="119">
        <v>3</v>
      </c>
      <c r="F33" s="119">
        <v>5</v>
      </c>
      <c r="G33" s="119">
        <v>5</v>
      </c>
      <c r="H33" s="119">
        <v>0</v>
      </c>
      <c r="I33" s="119">
        <v>0</v>
      </c>
      <c r="J33" s="119">
        <v>0</v>
      </c>
      <c r="K33" s="119">
        <v>4</v>
      </c>
      <c r="L33" s="119">
        <v>3</v>
      </c>
      <c r="M33" s="119">
        <v>0</v>
      </c>
      <c r="N33" s="119">
        <v>0</v>
      </c>
      <c r="O33" s="119">
        <v>0</v>
      </c>
      <c r="P33" s="119">
        <v>0</v>
      </c>
      <c r="Q33" s="119">
        <v>0</v>
      </c>
      <c r="R33" s="119">
        <v>5</v>
      </c>
      <c r="S33" s="191">
        <v>0.625</v>
      </c>
      <c r="T33" s="191">
        <v>0.72699999999999998</v>
      </c>
      <c r="U33" s="191">
        <v>0.625</v>
      </c>
      <c r="V33" s="191">
        <v>1.3520000000000001</v>
      </c>
      <c r="X33" s="5" t="s">
        <v>92</v>
      </c>
      <c r="Y33" s="5" t="s">
        <v>4</v>
      </c>
      <c r="Z33" s="1" t="s">
        <v>151</v>
      </c>
      <c r="AA33" s="1" t="s">
        <v>152</v>
      </c>
    </row>
    <row r="34" spans="1:27" x14ac:dyDescent="0.25">
      <c r="A34" s="40" t="s">
        <v>487</v>
      </c>
      <c r="B34" s="119">
        <v>4</v>
      </c>
      <c r="C34" s="119">
        <v>12</v>
      </c>
      <c r="D34" s="119">
        <v>12</v>
      </c>
      <c r="E34" s="119">
        <v>0</v>
      </c>
      <c r="F34" s="119">
        <v>2</v>
      </c>
      <c r="G34" s="119">
        <v>2</v>
      </c>
      <c r="H34" s="119">
        <v>0</v>
      </c>
      <c r="I34" s="119">
        <v>0</v>
      </c>
      <c r="J34" s="119">
        <v>0</v>
      </c>
      <c r="K34" s="119">
        <v>0</v>
      </c>
      <c r="L34" s="119">
        <v>0</v>
      </c>
      <c r="M34" s="119">
        <v>3</v>
      </c>
      <c r="N34" s="119">
        <v>0</v>
      </c>
      <c r="O34" s="119">
        <v>0</v>
      </c>
      <c r="P34" s="119">
        <v>0</v>
      </c>
      <c r="Q34" s="119">
        <v>0</v>
      </c>
      <c r="R34" s="119">
        <v>2</v>
      </c>
      <c r="S34" s="191">
        <v>0.16700000000000001</v>
      </c>
      <c r="T34" s="191">
        <v>0.16700000000000001</v>
      </c>
      <c r="U34" s="191">
        <v>0.16700000000000001</v>
      </c>
      <c r="V34" s="191">
        <v>0.33300000000000002</v>
      </c>
      <c r="X34" s="5" t="s">
        <v>4</v>
      </c>
      <c r="Y34" s="5" t="s">
        <v>4</v>
      </c>
      <c r="Z34" s="1" t="s">
        <v>151</v>
      </c>
      <c r="AA34" s="1" t="s">
        <v>150</v>
      </c>
    </row>
    <row r="35" spans="1:27" x14ac:dyDescent="0.25">
      <c r="A35" s="40" t="s">
        <v>481</v>
      </c>
      <c r="B35" s="119">
        <v>4</v>
      </c>
      <c r="C35" s="119">
        <v>13</v>
      </c>
      <c r="D35" s="119">
        <v>12</v>
      </c>
      <c r="E35" s="119">
        <v>1</v>
      </c>
      <c r="F35" s="119">
        <v>2</v>
      </c>
      <c r="G35" s="119">
        <v>2</v>
      </c>
      <c r="H35" s="119">
        <v>0</v>
      </c>
      <c r="I35" s="119">
        <v>0</v>
      </c>
      <c r="J35" s="119">
        <v>0</v>
      </c>
      <c r="K35" s="119">
        <v>0</v>
      </c>
      <c r="L35" s="119">
        <v>1</v>
      </c>
      <c r="M35" s="119">
        <v>2</v>
      </c>
      <c r="N35" s="119">
        <v>1</v>
      </c>
      <c r="O35" s="119">
        <v>0</v>
      </c>
      <c r="P35" s="119">
        <v>0</v>
      </c>
      <c r="Q35" s="119">
        <v>0</v>
      </c>
      <c r="R35" s="119">
        <v>2</v>
      </c>
      <c r="S35" s="191">
        <v>0.16700000000000001</v>
      </c>
      <c r="T35" s="191">
        <v>0.23100000000000001</v>
      </c>
      <c r="U35" s="191">
        <v>0.16700000000000001</v>
      </c>
      <c r="V35" s="191">
        <v>0.39700000000000002</v>
      </c>
      <c r="X35" s="5" t="s">
        <v>4</v>
      </c>
      <c r="Y35" s="5" t="s">
        <v>4</v>
      </c>
      <c r="Z35" s="1" t="s">
        <v>106</v>
      </c>
      <c r="AA35" s="1" t="s">
        <v>207</v>
      </c>
    </row>
    <row r="36" spans="1:27" x14ac:dyDescent="0.25">
      <c r="A36" s="40" t="s">
        <v>477</v>
      </c>
      <c r="B36" s="119">
        <v>3</v>
      </c>
      <c r="C36" s="119">
        <v>12</v>
      </c>
      <c r="D36" s="119">
        <v>9</v>
      </c>
      <c r="E36" s="119">
        <v>3</v>
      </c>
      <c r="F36" s="119">
        <v>3</v>
      </c>
      <c r="G36" s="119">
        <v>3</v>
      </c>
      <c r="H36" s="119">
        <v>0</v>
      </c>
      <c r="I36" s="119">
        <v>0</v>
      </c>
      <c r="J36" s="119">
        <v>0</v>
      </c>
      <c r="K36" s="119">
        <v>1</v>
      </c>
      <c r="L36" s="119">
        <v>3</v>
      </c>
      <c r="M36" s="119">
        <v>3</v>
      </c>
      <c r="N36" s="119">
        <v>1</v>
      </c>
      <c r="O36" s="119">
        <v>0</v>
      </c>
      <c r="P36" s="119">
        <v>0</v>
      </c>
      <c r="Q36" s="119">
        <v>0</v>
      </c>
      <c r="R36" s="119">
        <v>3</v>
      </c>
      <c r="S36" s="191">
        <v>0.33300000000000002</v>
      </c>
      <c r="T36" s="191">
        <v>0.5</v>
      </c>
      <c r="U36" s="191">
        <v>0.33300000000000002</v>
      </c>
      <c r="V36" s="191">
        <v>0.83299999999999996</v>
      </c>
      <c r="X36" s="5" t="s">
        <v>4</v>
      </c>
      <c r="Y36" s="5" t="s">
        <v>4</v>
      </c>
      <c r="Z36" s="1" t="s">
        <v>93</v>
      </c>
    </row>
    <row r="37" spans="1:27" x14ac:dyDescent="0.25">
      <c r="A37" s="40" t="s">
        <v>503</v>
      </c>
      <c r="B37" s="119">
        <v>3</v>
      </c>
      <c r="C37" s="119">
        <v>8</v>
      </c>
      <c r="D37" s="119">
        <v>6</v>
      </c>
      <c r="E37" s="119">
        <v>1</v>
      </c>
      <c r="F37" s="119">
        <v>1</v>
      </c>
      <c r="G37" s="119">
        <v>0</v>
      </c>
      <c r="H37" s="119">
        <v>1</v>
      </c>
      <c r="I37" s="119">
        <v>0</v>
      </c>
      <c r="J37" s="119">
        <v>0</v>
      </c>
      <c r="K37" s="119">
        <v>2</v>
      </c>
      <c r="L37" s="119">
        <v>1</v>
      </c>
      <c r="M37" s="119">
        <v>1</v>
      </c>
      <c r="N37" s="119">
        <v>0</v>
      </c>
      <c r="O37" s="119">
        <v>0</v>
      </c>
      <c r="P37" s="119">
        <v>1</v>
      </c>
      <c r="Q37" s="119">
        <v>0</v>
      </c>
      <c r="R37" s="119">
        <v>2</v>
      </c>
      <c r="S37" s="191">
        <v>0.16700000000000001</v>
      </c>
      <c r="T37" s="191">
        <v>0.375</v>
      </c>
      <c r="U37" s="191">
        <v>0.33300000000000002</v>
      </c>
      <c r="V37" s="191">
        <v>0.70799999999999996</v>
      </c>
      <c r="X37" s="5" t="s">
        <v>4</v>
      </c>
      <c r="Y37" s="5" t="s">
        <v>4</v>
      </c>
      <c r="Z37" s="1" t="s">
        <v>273</v>
      </c>
      <c r="AA37" s="1" t="s">
        <v>274</v>
      </c>
    </row>
    <row r="38" spans="1:27" x14ac:dyDescent="0.25">
      <c r="A38" s="40" t="s">
        <v>504</v>
      </c>
      <c r="B38" s="119">
        <v>2</v>
      </c>
      <c r="C38" s="119">
        <v>9</v>
      </c>
      <c r="D38" s="119">
        <v>7</v>
      </c>
      <c r="E38" s="119">
        <v>3</v>
      </c>
      <c r="F38" s="119">
        <v>2</v>
      </c>
      <c r="G38" s="119">
        <v>2</v>
      </c>
      <c r="H38" s="119">
        <v>0</v>
      </c>
      <c r="I38" s="119">
        <v>0</v>
      </c>
      <c r="J38" s="119">
        <v>0</v>
      </c>
      <c r="K38" s="119">
        <v>0</v>
      </c>
      <c r="L38" s="119">
        <v>2</v>
      </c>
      <c r="M38" s="119">
        <v>2</v>
      </c>
      <c r="N38" s="119">
        <v>0</v>
      </c>
      <c r="O38" s="119">
        <v>0</v>
      </c>
      <c r="P38" s="119">
        <v>0</v>
      </c>
      <c r="Q38" s="119">
        <v>0</v>
      </c>
      <c r="R38" s="119">
        <v>2</v>
      </c>
      <c r="S38" s="191">
        <v>0.28599999999999998</v>
      </c>
      <c r="T38" s="191">
        <v>0.44400000000000001</v>
      </c>
      <c r="U38" s="191">
        <v>0.28599999999999998</v>
      </c>
      <c r="V38" s="191">
        <v>0.73</v>
      </c>
      <c r="X38" s="5" t="s">
        <v>4</v>
      </c>
      <c r="Y38" s="5" t="s">
        <v>4</v>
      </c>
      <c r="Z38" s="1" t="s">
        <v>209</v>
      </c>
    </row>
    <row r="39" spans="1:27" x14ac:dyDescent="0.25">
      <c r="A39" s="40" t="s">
        <v>505</v>
      </c>
      <c r="B39" s="119">
        <v>2</v>
      </c>
      <c r="C39" s="119">
        <v>6</v>
      </c>
      <c r="D39" s="119">
        <v>6</v>
      </c>
      <c r="E39" s="119">
        <v>0</v>
      </c>
      <c r="F39" s="119"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1</v>
      </c>
      <c r="L39" s="119">
        <v>0</v>
      </c>
      <c r="M39" s="119">
        <v>3</v>
      </c>
      <c r="N39" s="119">
        <v>0</v>
      </c>
      <c r="O39" s="119">
        <v>0</v>
      </c>
      <c r="P39" s="119">
        <v>0</v>
      </c>
      <c r="Q39" s="119">
        <v>0</v>
      </c>
      <c r="R39" s="119">
        <v>0</v>
      </c>
      <c r="S39" s="191">
        <v>0</v>
      </c>
      <c r="T39" s="191">
        <v>0</v>
      </c>
      <c r="U39" s="191">
        <v>0</v>
      </c>
      <c r="V39" s="191">
        <v>0</v>
      </c>
      <c r="X39" s="5" t="s">
        <v>4</v>
      </c>
      <c r="Y39" s="5" t="s">
        <v>4</v>
      </c>
      <c r="Z39" s="1" t="s">
        <v>264</v>
      </c>
      <c r="AA39" s="1" t="s">
        <v>265</v>
      </c>
    </row>
    <row r="40" spans="1:27" x14ac:dyDescent="0.25">
      <c r="A40" s="40" t="s">
        <v>483</v>
      </c>
      <c r="B40" s="119">
        <v>2</v>
      </c>
      <c r="C40" s="119">
        <v>1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1</v>
      </c>
      <c r="M40" s="119">
        <v>0</v>
      </c>
      <c r="N40" s="119">
        <v>0</v>
      </c>
      <c r="O40" s="119">
        <v>0</v>
      </c>
      <c r="P40" s="119">
        <v>0</v>
      </c>
      <c r="Q40" s="119">
        <v>0</v>
      </c>
      <c r="R40" s="119">
        <v>0</v>
      </c>
      <c r="S40" s="191">
        <v>0</v>
      </c>
      <c r="T40" s="191">
        <v>1</v>
      </c>
      <c r="U40" s="191">
        <v>0</v>
      </c>
      <c r="V40" s="191">
        <v>1</v>
      </c>
      <c r="X40" s="5" t="s">
        <v>92</v>
      </c>
      <c r="Y40" s="5" t="s">
        <v>92</v>
      </c>
      <c r="Z40" s="1" t="s">
        <v>182</v>
      </c>
      <c r="AA40" s="1" t="s">
        <v>128</v>
      </c>
    </row>
    <row r="41" spans="1:27" x14ac:dyDescent="0.25">
      <c r="A41" s="40" t="s">
        <v>506</v>
      </c>
      <c r="B41" s="119">
        <v>1</v>
      </c>
      <c r="C41" s="119">
        <v>4</v>
      </c>
      <c r="D41" s="119">
        <v>3</v>
      </c>
      <c r="E41" s="119">
        <v>0</v>
      </c>
      <c r="F41" s="119"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1</v>
      </c>
      <c r="L41" s="119">
        <v>1</v>
      </c>
      <c r="M41" s="119">
        <v>0</v>
      </c>
      <c r="N41" s="119">
        <v>0</v>
      </c>
      <c r="O41" s="119">
        <v>0</v>
      </c>
      <c r="P41" s="119">
        <v>0</v>
      </c>
      <c r="Q41" s="119">
        <v>0</v>
      </c>
      <c r="R41" s="119">
        <v>0</v>
      </c>
      <c r="S41" s="191">
        <v>0</v>
      </c>
      <c r="T41" s="191">
        <v>0.25</v>
      </c>
      <c r="U41" s="191">
        <v>0</v>
      </c>
      <c r="V41" s="191">
        <v>0.25</v>
      </c>
      <c r="X41" s="5" t="s">
        <v>4</v>
      </c>
      <c r="Y41" s="5" t="s">
        <v>4</v>
      </c>
      <c r="Z41" s="1" t="s">
        <v>96</v>
      </c>
      <c r="AA41" s="1" t="s">
        <v>149</v>
      </c>
    </row>
    <row r="42" spans="1:27" x14ac:dyDescent="0.25">
      <c r="A42" s="40" t="s">
        <v>507</v>
      </c>
      <c r="B42" s="119">
        <v>1</v>
      </c>
      <c r="C42" s="119">
        <v>4</v>
      </c>
      <c r="D42" s="119">
        <v>4</v>
      </c>
      <c r="E42" s="119">
        <v>0</v>
      </c>
      <c r="F42" s="119">
        <v>0</v>
      </c>
      <c r="G42" s="119">
        <v>0</v>
      </c>
      <c r="H42" s="119">
        <v>0</v>
      </c>
      <c r="I42" s="119">
        <v>0</v>
      </c>
      <c r="J42" s="119">
        <v>0</v>
      </c>
      <c r="K42" s="119">
        <v>0</v>
      </c>
      <c r="L42" s="119">
        <v>0</v>
      </c>
      <c r="M42" s="119">
        <v>2</v>
      </c>
      <c r="N42" s="119">
        <v>0</v>
      </c>
      <c r="O42" s="119">
        <v>0</v>
      </c>
      <c r="P42" s="119">
        <v>0</v>
      </c>
      <c r="Q42" s="119">
        <v>0</v>
      </c>
      <c r="R42" s="119">
        <v>0</v>
      </c>
      <c r="S42" s="191">
        <v>0</v>
      </c>
      <c r="T42" s="191">
        <v>0</v>
      </c>
      <c r="U42" s="191">
        <v>0</v>
      </c>
      <c r="V42" s="191">
        <v>0</v>
      </c>
      <c r="X42" s="5" t="s">
        <v>92</v>
      </c>
      <c r="Y42" s="5" t="s">
        <v>92</v>
      </c>
      <c r="Z42" s="1" t="s">
        <v>106</v>
      </c>
    </row>
    <row r="43" spans="1:27" x14ac:dyDescent="0.25">
      <c r="A43" s="40" t="s">
        <v>508</v>
      </c>
      <c r="B43" s="119">
        <v>1</v>
      </c>
      <c r="C43" s="119">
        <v>4</v>
      </c>
      <c r="D43" s="119">
        <v>3</v>
      </c>
      <c r="E43" s="119">
        <v>0</v>
      </c>
      <c r="F43" s="119">
        <v>1</v>
      </c>
      <c r="G43" s="119">
        <v>0</v>
      </c>
      <c r="H43" s="119">
        <v>1</v>
      </c>
      <c r="I43" s="119">
        <v>0</v>
      </c>
      <c r="J43" s="119">
        <v>0</v>
      </c>
      <c r="K43" s="119">
        <v>0</v>
      </c>
      <c r="L43" s="119">
        <v>1</v>
      </c>
      <c r="M43" s="119">
        <v>1</v>
      </c>
      <c r="N43" s="119">
        <v>0</v>
      </c>
      <c r="O43" s="119">
        <v>0</v>
      </c>
      <c r="P43" s="119">
        <v>0</v>
      </c>
      <c r="Q43" s="119">
        <v>0</v>
      </c>
      <c r="R43" s="119">
        <v>2</v>
      </c>
      <c r="S43" s="191">
        <v>0.33300000000000002</v>
      </c>
      <c r="T43" s="191">
        <v>0.5</v>
      </c>
      <c r="U43" s="191">
        <v>0.66700000000000004</v>
      </c>
      <c r="V43" s="191">
        <v>1.167</v>
      </c>
      <c r="X43" s="5" t="s">
        <v>4</v>
      </c>
      <c r="Y43" s="5" t="s">
        <v>4</v>
      </c>
      <c r="Z43" s="1" t="s">
        <v>262</v>
      </c>
    </row>
    <row r="44" spans="1:27" x14ac:dyDescent="0.25">
      <c r="A44" s="40" t="s">
        <v>509</v>
      </c>
      <c r="B44" s="119">
        <v>1</v>
      </c>
      <c r="C44" s="119">
        <v>4</v>
      </c>
      <c r="D44" s="119">
        <v>4</v>
      </c>
      <c r="E44" s="119">
        <v>0</v>
      </c>
      <c r="F44" s="119">
        <v>2</v>
      </c>
      <c r="G44" s="119">
        <v>2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2</v>
      </c>
      <c r="N44" s="119">
        <v>1</v>
      </c>
      <c r="O44" s="119">
        <v>0</v>
      </c>
      <c r="P44" s="119">
        <v>0</v>
      </c>
      <c r="Q44" s="119">
        <v>0</v>
      </c>
      <c r="R44" s="119">
        <v>2</v>
      </c>
      <c r="S44" s="191">
        <v>0.5</v>
      </c>
      <c r="T44" s="191">
        <v>0.5</v>
      </c>
      <c r="U44" s="191">
        <v>0.5</v>
      </c>
      <c r="V44" s="191">
        <v>1</v>
      </c>
      <c r="X44" s="5" t="s">
        <v>4</v>
      </c>
      <c r="Y44" s="5" t="s">
        <v>4</v>
      </c>
      <c r="Z44" s="1" t="s">
        <v>115</v>
      </c>
      <c r="AA44" s="1" t="s">
        <v>167</v>
      </c>
    </row>
    <row r="45" spans="1:27" x14ac:dyDescent="0.25">
      <c r="A45" s="40" t="s">
        <v>392</v>
      </c>
      <c r="B45" s="119">
        <v>1</v>
      </c>
      <c r="C45" s="119">
        <v>4</v>
      </c>
      <c r="D45" s="119">
        <v>2</v>
      </c>
      <c r="E45" s="119">
        <v>0</v>
      </c>
      <c r="F45" s="119">
        <v>1</v>
      </c>
      <c r="G45" s="119">
        <v>0</v>
      </c>
      <c r="H45" s="119">
        <v>1</v>
      </c>
      <c r="I45" s="119">
        <v>0</v>
      </c>
      <c r="J45" s="119">
        <v>0</v>
      </c>
      <c r="K45" s="119">
        <v>0</v>
      </c>
      <c r="L45" s="119">
        <v>2</v>
      </c>
      <c r="M45" s="119">
        <v>1</v>
      </c>
      <c r="N45" s="119">
        <v>0</v>
      </c>
      <c r="O45" s="119">
        <v>0</v>
      </c>
      <c r="P45" s="119">
        <v>0</v>
      </c>
      <c r="Q45" s="119">
        <v>0</v>
      </c>
      <c r="R45" s="119">
        <v>2</v>
      </c>
      <c r="S45" s="191">
        <v>0.5</v>
      </c>
      <c r="T45" s="191">
        <v>0.75</v>
      </c>
      <c r="U45" s="191">
        <v>1</v>
      </c>
      <c r="V45" s="191">
        <v>1.75</v>
      </c>
      <c r="X45" s="5" t="s">
        <v>4</v>
      </c>
      <c r="Y45" s="5" t="s">
        <v>4</v>
      </c>
      <c r="Z45" s="1" t="s">
        <v>131</v>
      </c>
      <c r="AA45" s="1" t="s">
        <v>166</v>
      </c>
    </row>
    <row r="46" spans="1:27" x14ac:dyDescent="0.25">
      <c r="A46" s="40" t="s">
        <v>510</v>
      </c>
      <c r="B46" s="119">
        <v>1</v>
      </c>
      <c r="C46" s="119">
        <v>5</v>
      </c>
      <c r="D46" s="119">
        <v>5</v>
      </c>
      <c r="E46" s="119">
        <v>0</v>
      </c>
      <c r="F46" s="119"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3</v>
      </c>
      <c r="N46" s="119">
        <v>0</v>
      </c>
      <c r="O46" s="119">
        <v>0</v>
      </c>
      <c r="P46" s="119">
        <v>0</v>
      </c>
      <c r="Q46" s="119">
        <v>0</v>
      </c>
      <c r="R46" s="119">
        <v>0</v>
      </c>
      <c r="S46" s="191">
        <v>0</v>
      </c>
      <c r="T46" s="191">
        <v>0</v>
      </c>
      <c r="U46" s="191">
        <v>0</v>
      </c>
      <c r="V46" s="191">
        <v>0</v>
      </c>
      <c r="X46" s="5" t="s">
        <v>92</v>
      </c>
      <c r="Y46" s="5" t="s">
        <v>4</v>
      </c>
      <c r="Z46" s="1" t="s">
        <v>263</v>
      </c>
    </row>
    <row r="47" spans="1:27" x14ac:dyDescent="0.25">
      <c r="A47" s="40" t="s">
        <v>511</v>
      </c>
      <c r="B47" s="119">
        <v>1</v>
      </c>
      <c r="C47" s="119">
        <v>5</v>
      </c>
      <c r="D47" s="119">
        <v>3</v>
      </c>
      <c r="E47" s="119">
        <v>3</v>
      </c>
      <c r="F47" s="119">
        <v>2</v>
      </c>
      <c r="G47" s="119">
        <v>1</v>
      </c>
      <c r="H47" s="119">
        <v>1</v>
      </c>
      <c r="I47" s="119">
        <v>0</v>
      </c>
      <c r="J47" s="119">
        <v>0</v>
      </c>
      <c r="K47" s="119">
        <v>1</v>
      </c>
      <c r="L47" s="119">
        <v>1</v>
      </c>
      <c r="M47" s="119">
        <v>1</v>
      </c>
      <c r="N47" s="119">
        <v>0</v>
      </c>
      <c r="O47" s="119">
        <v>0</v>
      </c>
      <c r="P47" s="119">
        <v>1</v>
      </c>
      <c r="Q47" s="119">
        <v>0</v>
      </c>
      <c r="R47" s="119">
        <v>3</v>
      </c>
      <c r="S47" s="191">
        <v>0.66700000000000004</v>
      </c>
      <c r="T47" s="191">
        <v>0.8</v>
      </c>
      <c r="U47" s="191">
        <v>1</v>
      </c>
      <c r="V47" s="191">
        <v>1.8</v>
      </c>
      <c r="X47" s="5" t="s">
        <v>4</v>
      </c>
      <c r="Y47" s="5" t="s">
        <v>92</v>
      </c>
      <c r="Z47" s="1" t="s">
        <v>139</v>
      </c>
      <c r="AA47" s="1" t="s">
        <v>129</v>
      </c>
    </row>
    <row r="48" spans="1:27" x14ac:dyDescent="0.25">
      <c r="A48" s="40" t="s">
        <v>512</v>
      </c>
      <c r="B48" s="119">
        <v>1</v>
      </c>
      <c r="C48" s="119">
        <v>4</v>
      </c>
      <c r="D48" s="119">
        <v>4</v>
      </c>
      <c r="E48" s="119">
        <v>0</v>
      </c>
      <c r="F48" s="119">
        <v>1</v>
      </c>
      <c r="G48" s="119">
        <v>1</v>
      </c>
      <c r="H48" s="119">
        <v>0</v>
      </c>
      <c r="I48" s="119">
        <v>0</v>
      </c>
      <c r="J48" s="119">
        <v>0</v>
      </c>
      <c r="K48" s="119">
        <v>0</v>
      </c>
      <c r="L48" s="119">
        <v>0</v>
      </c>
      <c r="M48" s="119">
        <v>0</v>
      </c>
      <c r="N48" s="119">
        <v>0</v>
      </c>
      <c r="O48" s="119">
        <v>0</v>
      </c>
      <c r="P48" s="119">
        <v>0</v>
      </c>
      <c r="Q48" s="119">
        <v>0</v>
      </c>
      <c r="R48" s="119">
        <v>1</v>
      </c>
      <c r="S48" s="191">
        <v>0.25</v>
      </c>
      <c r="T48" s="191">
        <v>0.25</v>
      </c>
      <c r="U48" s="191">
        <v>0.25</v>
      </c>
      <c r="V48" s="191">
        <v>0.5</v>
      </c>
      <c r="X48" s="5" t="s">
        <v>92</v>
      </c>
      <c r="Y48" s="5" t="s">
        <v>92</v>
      </c>
      <c r="Z48" s="1" t="s">
        <v>115</v>
      </c>
    </row>
    <row r="49" spans="1:27" x14ac:dyDescent="0.25">
      <c r="A49" s="40" t="s">
        <v>465</v>
      </c>
      <c r="B49" s="119">
        <v>1</v>
      </c>
      <c r="C49" s="119">
        <v>5</v>
      </c>
      <c r="D49" s="119">
        <v>5</v>
      </c>
      <c r="E49" s="119">
        <v>2</v>
      </c>
      <c r="F49" s="119">
        <v>1</v>
      </c>
      <c r="G49" s="119">
        <v>1</v>
      </c>
      <c r="H49" s="119">
        <v>0</v>
      </c>
      <c r="I49" s="119">
        <v>0</v>
      </c>
      <c r="J49" s="119">
        <v>0</v>
      </c>
      <c r="K49" s="119">
        <v>2</v>
      </c>
      <c r="L49" s="119">
        <v>0</v>
      </c>
      <c r="M49" s="119">
        <v>0</v>
      </c>
      <c r="N49" s="119">
        <v>0</v>
      </c>
      <c r="O49" s="119">
        <v>0</v>
      </c>
      <c r="P49" s="119">
        <v>0</v>
      </c>
      <c r="Q49" s="119">
        <v>0</v>
      </c>
      <c r="R49" s="119">
        <v>1</v>
      </c>
      <c r="S49" s="191">
        <v>0.2</v>
      </c>
      <c r="T49" s="191">
        <v>0.2</v>
      </c>
      <c r="U49" s="191">
        <v>0.2</v>
      </c>
      <c r="V49" s="191">
        <v>0.4</v>
      </c>
      <c r="X49" s="5" t="s">
        <v>4</v>
      </c>
      <c r="Y49" s="5" t="s">
        <v>4</v>
      </c>
      <c r="Z49" s="1" t="s">
        <v>90</v>
      </c>
      <c r="AA49" s="1" t="s">
        <v>103</v>
      </c>
    </row>
    <row r="51" spans="1:27" ht="13" x14ac:dyDescent="0.3">
      <c r="B51" s="56" t="s">
        <v>1</v>
      </c>
      <c r="C51" s="56" t="s">
        <v>2</v>
      </c>
      <c r="D51" s="56" t="s">
        <v>3</v>
      </c>
      <c r="E51" s="56" t="s">
        <v>4</v>
      </c>
      <c r="F51" s="56" t="s">
        <v>5</v>
      </c>
      <c r="G51" s="56" t="s">
        <v>6</v>
      </c>
      <c r="H51" s="56" t="s">
        <v>7</v>
      </c>
      <c r="I51" s="56" t="s">
        <v>8</v>
      </c>
      <c r="J51" s="56" t="s">
        <v>9</v>
      </c>
      <c r="K51" s="56" t="s">
        <v>10</v>
      </c>
      <c r="L51" s="56" t="s">
        <v>11</v>
      </c>
      <c r="M51" s="56" t="s">
        <v>12</v>
      </c>
      <c r="N51" s="56" t="s">
        <v>13</v>
      </c>
      <c r="O51" s="56" t="s">
        <v>14</v>
      </c>
      <c r="P51" s="56" t="s">
        <v>15</v>
      </c>
      <c r="Q51" s="56" t="s">
        <v>16</v>
      </c>
      <c r="R51" s="56" t="s">
        <v>45</v>
      </c>
      <c r="S51" s="57" t="s">
        <v>17</v>
      </c>
      <c r="T51" s="57" t="s">
        <v>18</v>
      </c>
      <c r="U51" s="57" t="s">
        <v>19</v>
      </c>
      <c r="V51" s="57" t="s">
        <v>20</v>
      </c>
    </row>
    <row r="52" spans="1:27" ht="13" x14ac:dyDescent="0.3">
      <c r="A52" s="58" t="s">
        <v>24</v>
      </c>
      <c r="B52" s="119">
        <v>81</v>
      </c>
      <c r="C52" s="119">
        <v>2922</v>
      </c>
      <c r="D52" s="119">
        <v>2490</v>
      </c>
      <c r="E52" s="119">
        <v>516</v>
      </c>
      <c r="F52" s="119">
        <v>704</v>
      </c>
      <c r="G52" s="119">
        <v>521</v>
      </c>
      <c r="H52" s="119">
        <v>130</v>
      </c>
      <c r="I52" s="119">
        <v>8</v>
      </c>
      <c r="J52" s="119">
        <v>45</v>
      </c>
      <c r="K52" s="119">
        <v>442</v>
      </c>
      <c r="L52" s="119">
        <v>352</v>
      </c>
      <c r="M52" s="119">
        <v>500</v>
      </c>
      <c r="N52" s="119">
        <v>116</v>
      </c>
      <c r="O52" s="119">
        <v>8</v>
      </c>
      <c r="P52" s="119">
        <v>63</v>
      </c>
      <c r="Q52" s="119">
        <v>9</v>
      </c>
      <c r="R52" s="119">
        <v>985</v>
      </c>
      <c r="S52" s="191">
        <v>0.28299999999999997</v>
      </c>
      <c r="T52" s="191">
        <v>0.38400000000000001</v>
      </c>
      <c r="U52" s="191">
        <v>0.39500000000000002</v>
      </c>
      <c r="V52" s="191">
        <v>0.78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70377-36AF-4086-B288-097F563FC99E}">
  <dimension ref="A1:AA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2.5" x14ac:dyDescent="0.25"/>
  <cols>
    <col min="1" max="1" width="22.81640625" style="40" customWidth="1"/>
    <col min="2" max="18" width="7.1796875" style="119" customWidth="1"/>
    <col min="19" max="22" width="7.1796875" style="191" customWidth="1"/>
    <col min="23" max="23" width="7.26953125" style="40" customWidth="1"/>
    <col min="24" max="25" width="7.26953125" style="5" customWidth="1"/>
    <col min="26" max="26" width="25" style="1" customWidth="1"/>
    <col min="27" max="27" width="36.6328125" style="1" customWidth="1"/>
    <col min="28" max="16384" width="8.7265625" style="40"/>
  </cols>
  <sheetData>
    <row r="1" spans="1:27" ht="15.5" x14ac:dyDescent="0.35">
      <c r="A1" s="54" t="s">
        <v>199</v>
      </c>
    </row>
    <row r="3" spans="1:27" ht="13" x14ac:dyDescent="0.3">
      <c r="A3" s="55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10</v>
      </c>
      <c r="L3" s="56" t="s">
        <v>11</v>
      </c>
      <c r="M3" s="56" t="s">
        <v>12</v>
      </c>
      <c r="N3" s="56" t="s">
        <v>13</v>
      </c>
      <c r="O3" s="56" t="s">
        <v>14</v>
      </c>
      <c r="P3" s="56" t="s">
        <v>15</v>
      </c>
      <c r="Q3" s="56" t="s">
        <v>16</v>
      </c>
      <c r="R3" s="56" t="s">
        <v>45</v>
      </c>
      <c r="S3" s="57" t="s">
        <v>17</v>
      </c>
      <c r="T3" s="57" t="s">
        <v>18</v>
      </c>
      <c r="U3" s="57" t="s">
        <v>19</v>
      </c>
      <c r="V3" s="57" t="s">
        <v>20</v>
      </c>
      <c r="X3" s="49" t="s">
        <v>86</v>
      </c>
      <c r="Y3" s="49" t="s">
        <v>87</v>
      </c>
      <c r="Z3" s="122" t="s">
        <v>88</v>
      </c>
      <c r="AA3" s="122" t="s">
        <v>89</v>
      </c>
    </row>
    <row r="4" spans="1:27" ht="13" x14ac:dyDescent="0.3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7"/>
      <c r="T4" s="57"/>
      <c r="U4" s="57"/>
      <c r="V4" s="57"/>
    </row>
    <row r="5" spans="1:27" x14ac:dyDescent="0.25">
      <c r="A5" s="40" t="s">
        <v>349</v>
      </c>
      <c r="B5" s="119">
        <v>57</v>
      </c>
      <c r="C5" s="119">
        <v>230</v>
      </c>
      <c r="D5" s="119">
        <v>202</v>
      </c>
      <c r="E5" s="119">
        <v>31</v>
      </c>
      <c r="F5" s="119">
        <v>49</v>
      </c>
      <c r="G5" s="119">
        <v>38</v>
      </c>
      <c r="H5" s="119">
        <v>8</v>
      </c>
      <c r="I5" s="119">
        <v>1</v>
      </c>
      <c r="J5" s="119">
        <v>2</v>
      </c>
      <c r="K5" s="119">
        <v>29</v>
      </c>
      <c r="L5" s="119">
        <v>24</v>
      </c>
      <c r="M5" s="119">
        <v>44</v>
      </c>
      <c r="N5" s="119">
        <v>0</v>
      </c>
      <c r="O5" s="119">
        <v>0</v>
      </c>
      <c r="P5" s="119">
        <v>3</v>
      </c>
      <c r="Q5" s="119">
        <v>1</v>
      </c>
      <c r="R5" s="119">
        <v>65</v>
      </c>
      <c r="S5" s="191">
        <v>0.24299999999999999</v>
      </c>
      <c r="T5" s="191">
        <v>0.33</v>
      </c>
      <c r="U5" s="191">
        <v>0.32200000000000001</v>
      </c>
      <c r="V5" s="191">
        <v>0.65200000000000002</v>
      </c>
      <c r="X5" s="5" t="s">
        <v>4</v>
      </c>
      <c r="Y5" s="5" t="s">
        <v>4</v>
      </c>
      <c r="Z5" s="1" t="s">
        <v>98</v>
      </c>
    </row>
    <row r="6" spans="1:27" x14ac:dyDescent="0.25">
      <c r="A6" s="40" t="s">
        <v>411</v>
      </c>
      <c r="B6" s="119">
        <v>56</v>
      </c>
      <c r="C6" s="119">
        <v>235</v>
      </c>
      <c r="D6" s="119">
        <v>195</v>
      </c>
      <c r="E6" s="119">
        <v>36</v>
      </c>
      <c r="F6" s="119">
        <v>52</v>
      </c>
      <c r="G6" s="119">
        <v>43</v>
      </c>
      <c r="H6" s="119">
        <v>9</v>
      </c>
      <c r="I6" s="119">
        <v>0</v>
      </c>
      <c r="J6" s="119">
        <v>0</v>
      </c>
      <c r="K6" s="119">
        <v>24</v>
      </c>
      <c r="L6" s="119">
        <v>21</v>
      </c>
      <c r="M6" s="119">
        <v>44</v>
      </c>
      <c r="N6" s="119">
        <v>2</v>
      </c>
      <c r="O6" s="119">
        <v>3</v>
      </c>
      <c r="P6" s="119">
        <v>11</v>
      </c>
      <c r="Q6" s="119">
        <v>5</v>
      </c>
      <c r="R6" s="119">
        <v>61</v>
      </c>
      <c r="S6" s="191">
        <v>0.26700000000000002</v>
      </c>
      <c r="T6" s="191">
        <v>0.36199999999999999</v>
      </c>
      <c r="U6" s="191">
        <v>0.313</v>
      </c>
      <c r="V6" s="191">
        <v>0.67500000000000004</v>
      </c>
      <c r="X6" s="5" t="s">
        <v>95</v>
      </c>
      <c r="Y6" s="5" t="s">
        <v>4</v>
      </c>
      <c r="Z6" s="1" t="s">
        <v>99</v>
      </c>
      <c r="AA6" s="1" t="s">
        <v>147</v>
      </c>
    </row>
    <row r="7" spans="1:27" x14ac:dyDescent="0.25">
      <c r="A7" s="40" t="s">
        <v>359</v>
      </c>
      <c r="B7" s="119">
        <v>51</v>
      </c>
      <c r="C7" s="119">
        <v>211</v>
      </c>
      <c r="D7" s="119">
        <v>168</v>
      </c>
      <c r="E7" s="119">
        <v>37</v>
      </c>
      <c r="F7" s="119">
        <v>32</v>
      </c>
      <c r="G7" s="119">
        <v>18</v>
      </c>
      <c r="H7" s="119">
        <v>6</v>
      </c>
      <c r="I7" s="119">
        <v>1</v>
      </c>
      <c r="J7" s="119">
        <v>7</v>
      </c>
      <c r="K7" s="119">
        <v>45</v>
      </c>
      <c r="L7" s="119">
        <v>30</v>
      </c>
      <c r="M7" s="119">
        <v>42</v>
      </c>
      <c r="N7" s="119">
        <v>10</v>
      </c>
      <c r="O7" s="119">
        <v>0</v>
      </c>
      <c r="P7" s="119">
        <v>12</v>
      </c>
      <c r="Q7" s="119">
        <v>1</v>
      </c>
      <c r="R7" s="119">
        <v>61</v>
      </c>
      <c r="S7" s="191">
        <v>0.19</v>
      </c>
      <c r="T7" s="191">
        <v>0.35099999999999998</v>
      </c>
      <c r="U7" s="191">
        <v>0.36299999999999999</v>
      </c>
      <c r="V7" s="191">
        <v>0.71399999999999997</v>
      </c>
      <c r="X7" s="5" t="s">
        <v>92</v>
      </c>
      <c r="Y7" s="5" t="s">
        <v>4</v>
      </c>
      <c r="Z7" s="1" t="s">
        <v>119</v>
      </c>
      <c r="AA7" s="1" t="s">
        <v>120</v>
      </c>
    </row>
    <row r="8" spans="1:27" x14ac:dyDescent="0.25">
      <c r="A8" s="40" t="s">
        <v>339</v>
      </c>
      <c r="B8" s="119">
        <v>47</v>
      </c>
      <c r="C8" s="119">
        <v>193</v>
      </c>
      <c r="D8" s="119">
        <v>152</v>
      </c>
      <c r="E8" s="119">
        <v>34</v>
      </c>
      <c r="F8" s="119">
        <v>43</v>
      </c>
      <c r="G8" s="119">
        <v>27</v>
      </c>
      <c r="H8" s="119">
        <v>9</v>
      </c>
      <c r="I8" s="119">
        <v>0</v>
      </c>
      <c r="J8" s="119">
        <v>7</v>
      </c>
      <c r="K8" s="119">
        <v>35</v>
      </c>
      <c r="L8" s="119">
        <v>26</v>
      </c>
      <c r="M8" s="119">
        <v>22</v>
      </c>
      <c r="N8" s="119">
        <v>5</v>
      </c>
      <c r="O8" s="119">
        <v>0</v>
      </c>
      <c r="P8" s="119">
        <v>15</v>
      </c>
      <c r="Q8" s="119">
        <v>0</v>
      </c>
      <c r="R8" s="119">
        <v>73</v>
      </c>
      <c r="S8" s="191">
        <v>0.28299999999999997</v>
      </c>
      <c r="T8" s="191">
        <v>0.435</v>
      </c>
      <c r="U8" s="191">
        <v>0.48</v>
      </c>
      <c r="V8" s="191">
        <v>0.91500000000000004</v>
      </c>
      <c r="X8" s="5" t="s">
        <v>4</v>
      </c>
      <c r="Y8" s="5" t="s">
        <v>4</v>
      </c>
      <c r="Z8" s="1" t="s">
        <v>98</v>
      </c>
      <c r="AA8" s="1" t="s">
        <v>102</v>
      </c>
    </row>
    <row r="9" spans="1:27" x14ac:dyDescent="0.25">
      <c r="A9" s="40" t="s">
        <v>497</v>
      </c>
      <c r="B9" s="119">
        <v>47</v>
      </c>
      <c r="C9" s="119">
        <v>185</v>
      </c>
      <c r="D9" s="119">
        <v>160</v>
      </c>
      <c r="E9" s="119">
        <v>38</v>
      </c>
      <c r="F9" s="119">
        <v>50</v>
      </c>
      <c r="G9" s="119">
        <v>37</v>
      </c>
      <c r="H9" s="119">
        <v>8</v>
      </c>
      <c r="I9" s="119">
        <v>4</v>
      </c>
      <c r="J9" s="119">
        <v>1</v>
      </c>
      <c r="K9" s="119">
        <v>24</v>
      </c>
      <c r="L9" s="119">
        <v>22</v>
      </c>
      <c r="M9" s="119">
        <v>49</v>
      </c>
      <c r="N9" s="119">
        <v>12</v>
      </c>
      <c r="O9" s="119">
        <v>1</v>
      </c>
      <c r="P9" s="119">
        <v>2</v>
      </c>
      <c r="Q9" s="119">
        <v>0</v>
      </c>
      <c r="R9" s="119">
        <v>69</v>
      </c>
      <c r="S9" s="191">
        <v>0.312</v>
      </c>
      <c r="T9" s="191">
        <v>0.40200000000000002</v>
      </c>
      <c r="U9" s="191">
        <v>0.43099999999999999</v>
      </c>
      <c r="V9" s="191">
        <v>0.83299999999999996</v>
      </c>
      <c r="X9" s="5" t="s">
        <v>92</v>
      </c>
      <c r="Y9" s="5" t="s">
        <v>4</v>
      </c>
      <c r="Z9" s="1" t="s">
        <v>140</v>
      </c>
      <c r="AA9" s="1" t="s">
        <v>118</v>
      </c>
    </row>
    <row r="10" spans="1:27" x14ac:dyDescent="0.25">
      <c r="A10" s="40" t="s">
        <v>418</v>
      </c>
      <c r="B10" s="119">
        <v>45</v>
      </c>
      <c r="C10" s="119">
        <v>139</v>
      </c>
      <c r="D10" s="119">
        <v>107</v>
      </c>
      <c r="E10" s="119">
        <v>30</v>
      </c>
      <c r="F10" s="119">
        <v>34</v>
      </c>
      <c r="G10" s="119">
        <v>29</v>
      </c>
      <c r="H10" s="119">
        <v>5</v>
      </c>
      <c r="I10" s="119">
        <v>0</v>
      </c>
      <c r="J10" s="119">
        <v>0</v>
      </c>
      <c r="K10" s="119">
        <v>14</v>
      </c>
      <c r="L10" s="119">
        <v>25</v>
      </c>
      <c r="M10" s="119">
        <v>25</v>
      </c>
      <c r="N10" s="119">
        <v>6</v>
      </c>
      <c r="O10" s="119">
        <v>5</v>
      </c>
      <c r="P10" s="119">
        <v>1</v>
      </c>
      <c r="Q10" s="119">
        <v>1</v>
      </c>
      <c r="R10" s="119">
        <v>39</v>
      </c>
      <c r="S10" s="191">
        <v>0.318</v>
      </c>
      <c r="T10" s="191">
        <v>0.44800000000000001</v>
      </c>
      <c r="U10" s="191">
        <v>0.36399999999999999</v>
      </c>
      <c r="V10" s="191">
        <v>0.81200000000000006</v>
      </c>
      <c r="X10" s="5" t="s">
        <v>92</v>
      </c>
      <c r="Y10" s="5" t="s">
        <v>4</v>
      </c>
      <c r="Z10" s="1" t="s">
        <v>107</v>
      </c>
    </row>
    <row r="11" spans="1:27" x14ac:dyDescent="0.25">
      <c r="A11" s="40" t="s">
        <v>323</v>
      </c>
      <c r="B11" s="119">
        <v>43</v>
      </c>
      <c r="C11" s="119">
        <v>174</v>
      </c>
      <c r="D11" s="119">
        <v>137</v>
      </c>
      <c r="E11" s="119">
        <v>22</v>
      </c>
      <c r="F11" s="119">
        <v>38</v>
      </c>
      <c r="G11" s="119">
        <v>27</v>
      </c>
      <c r="H11" s="119">
        <v>8</v>
      </c>
      <c r="I11" s="119">
        <v>0</v>
      </c>
      <c r="J11" s="119">
        <v>3</v>
      </c>
      <c r="K11" s="119">
        <v>32</v>
      </c>
      <c r="L11" s="119">
        <v>31</v>
      </c>
      <c r="M11" s="119">
        <v>26</v>
      </c>
      <c r="N11" s="119">
        <v>2</v>
      </c>
      <c r="O11" s="119">
        <v>0</v>
      </c>
      <c r="P11" s="119">
        <v>4</v>
      </c>
      <c r="Q11" s="119">
        <v>2</v>
      </c>
      <c r="R11" s="119">
        <v>55</v>
      </c>
      <c r="S11" s="191">
        <v>0.27700000000000002</v>
      </c>
      <c r="T11" s="191">
        <v>0.42</v>
      </c>
      <c r="U11" s="191">
        <v>0.40100000000000002</v>
      </c>
      <c r="V11" s="191">
        <v>0.82099999999999995</v>
      </c>
      <c r="X11" s="5" t="s">
        <v>4</v>
      </c>
      <c r="Y11" s="5" t="s">
        <v>4</v>
      </c>
      <c r="Z11" s="1" t="s">
        <v>93</v>
      </c>
      <c r="AA11" s="1" t="s">
        <v>97</v>
      </c>
    </row>
    <row r="12" spans="1:27" x14ac:dyDescent="0.25">
      <c r="A12" s="40" t="s">
        <v>325</v>
      </c>
      <c r="B12" s="119">
        <v>39</v>
      </c>
      <c r="C12" s="119">
        <v>129</v>
      </c>
      <c r="D12" s="119">
        <v>107</v>
      </c>
      <c r="E12" s="119">
        <v>16</v>
      </c>
      <c r="F12" s="119">
        <v>24</v>
      </c>
      <c r="G12" s="119">
        <v>18</v>
      </c>
      <c r="H12" s="119">
        <v>5</v>
      </c>
      <c r="I12" s="119">
        <v>0</v>
      </c>
      <c r="J12" s="119">
        <v>1</v>
      </c>
      <c r="K12" s="119">
        <v>11</v>
      </c>
      <c r="L12" s="119">
        <v>13</v>
      </c>
      <c r="M12" s="119">
        <v>30</v>
      </c>
      <c r="N12" s="119">
        <v>0</v>
      </c>
      <c r="O12" s="119">
        <v>1</v>
      </c>
      <c r="P12" s="119">
        <v>8</v>
      </c>
      <c r="Q12" s="119">
        <v>0</v>
      </c>
      <c r="R12" s="119">
        <v>32</v>
      </c>
      <c r="S12" s="191">
        <v>0.224</v>
      </c>
      <c r="T12" s="191">
        <v>0.35199999999999998</v>
      </c>
      <c r="U12" s="191">
        <v>0.29899999999999999</v>
      </c>
      <c r="V12" s="191">
        <v>0.65100000000000002</v>
      </c>
      <c r="X12" s="5" t="s">
        <v>4</v>
      </c>
      <c r="Y12" s="5" t="s">
        <v>4</v>
      </c>
      <c r="Z12" s="1" t="s">
        <v>93</v>
      </c>
    </row>
    <row r="13" spans="1:27" x14ac:dyDescent="0.25">
      <c r="A13" s="40" t="s">
        <v>474</v>
      </c>
      <c r="B13" s="119">
        <v>36</v>
      </c>
      <c r="C13" s="119">
        <v>108</v>
      </c>
      <c r="D13" s="119">
        <v>91</v>
      </c>
      <c r="E13" s="119">
        <v>12</v>
      </c>
      <c r="F13" s="119">
        <v>27</v>
      </c>
      <c r="G13" s="119">
        <v>25</v>
      </c>
      <c r="H13" s="119">
        <v>2</v>
      </c>
      <c r="I13" s="119">
        <v>0</v>
      </c>
      <c r="J13" s="119">
        <v>0</v>
      </c>
      <c r="K13" s="119">
        <v>10</v>
      </c>
      <c r="L13" s="119">
        <v>13</v>
      </c>
      <c r="M13" s="119">
        <v>14</v>
      </c>
      <c r="N13" s="119">
        <v>0</v>
      </c>
      <c r="O13" s="119">
        <v>0</v>
      </c>
      <c r="P13" s="119">
        <v>4</v>
      </c>
      <c r="Q13" s="119">
        <v>0</v>
      </c>
      <c r="R13" s="119">
        <v>29</v>
      </c>
      <c r="S13" s="191">
        <v>0.29699999999999999</v>
      </c>
      <c r="T13" s="191">
        <v>0.40699999999999997</v>
      </c>
      <c r="U13" s="191">
        <v>0.31900000000000001</v>
      </c>
      <c r="V13" s="191">
        <v>0.72599999999999998</v>
      </c>
      <c r="X13" s="5" t="s">
        <v>4</v>
      </c>
      <c r="Y13" s="5" t="s">
        <v>4</v>
      </c>
      <c r="Z13" s="1" t="s">
        <v>121</v>
      </c>
      <c r="AA13" s="1" t="s">
        <v>118</v>
      </c>
    </row>
    <row r="14" spans="1:27" x14ac:dyDescent="0.25">
      <c r="A14" s="40" t="s">
        <v>478</v>
      </c>
      <c r="B14" s="119">
        <v>29</v>
      </c>
      <c r="C14" s="119">
        <v>81</v>
      </c>
      <c r="D14" s="119">
        <v>72</v>
      </c>
      <c r="E14" s="119">
        <v>12</v>
      </c>
      <c r="F14" s="119">
        <v>12</v>
      </c>
      <c r="G14" s="119">
        <v>9</v>
      </c>
      <c r="H14" s="119">
        <v>3</v>
      </c>
      <c r="I14" s="119">
        <v>0</v>
      </c>
      <c r="J14" s="119">
        <v>0</v>
      </c>
      <c r="K14" s="119">
        <v>3</v>
      </c>
      <c r="L14" s="119">
        <v>8</v>
      </c>
      <c r="M14" s="119">
        <v>13</v>
      </c>
      <c r="N14" s="119">
        <v>2</v>
      </c>
      <c r="O14" s="119">
        <v>0</v>
      </c>
      <c r="P14" s="119">
        <v>1</v>
      </c>
      <c r="Q14" s="119">
        <v>0</v>
      </c>
      <c r="R14" s="119">
        <v>15</v>
      </c>
      <c r="S14" s="191">
        <v>0.16700000000000001</v>
      </c>
      <c r="T14" s="191">
        <v>0.25900000000000001</v>
      </c>
      <c r="U14" s="191">
        <v>0.20799999999999999</v>
      </c>
      <c r="V14" s="191">
        <v>0.46800000000000003</v>
      </c>
      <c r="X14" s="5" t="s">
        <v>4</v>
      </c>
      <c r="Y14" s="5" t="s">
        <v>4</v>
      </c>
      <c r="Z14" s="1" t="s">
        <v>144</v>
      </c>
      <c r="AA14" s="1" t="s">
        <v>145</v>
      </c>
    </row>
    <row r="15" spans="1:27" x14ac:dyDescent="0.25">
      <c r="A15" s="40" t="s">
        <v>467</v>
      </c>
      <c r="B15" s="119">
        <v>19</v>
      </c>
      <c r="C15" s="119">
        <v>57</v>
      </c>
      <c r="D15" s="119">
        <v>50</v>
      </c>
      <c r="E15" s="119">
        <v>7</v>
      </c>
      <c r="F15" s="119">
        <v>12</v>
      </c>
      <c r="G15" s="119">
        <v>9</v>
      </c>
      <c r="H15" s="119">
        <v>1</v>
      </c>
      <c r="I15" s="119">
        <v>0</v>
      </c>
      <c r="J15" s="119">
        <v>2</v>
      </c>
      <c r="K15" s="119">
        <v>12</v>
      </c>
      <c r="L15" s="119">
        <v>6</v>
      </c>
      <c r="M15" s="119">
        <v>19</v>
      </c>
      <c r="N15" s="119">
        <v>0</v>
      </c>
      <c r="O15" s="119">
        <v>0</v>
      </c>
      <c r="P15" s="119">
        <v>1</v>
      </c>
      <c r="Q15" s="119">
        <v>0</v>
      </c>
      <c r="R15" s="119">
        <v>19</v>
      </c>
      <c r="S15" s="191">
        <v>0.24</v>
      </c>
      <c r="T15" s="191">
        <v>0.33300000000000002</v>
      </c>
      <c r="U15" s="191">
        <v>0.38</v>
      </c>
      <c r="V15" s="191">
        <v>0.71299999999999997</v>
      </c>
      <c r="X15" s="5" t="s">
        <v>92</v>
      </c>
      <c r="Y15" s="5" t="s">
        <v>92</v>
      </c>
      <c r="Z15" s="1" t="s">
        <v>93</v>
      </c>
      <c r="AA15" s="1" t="s">
        <v>126</v>
      </c>
    </row>
    <row r="16" spans="1:27" x14ac:dyDescent="0.25">
      <c r="A16" s="40" t="s">
        <v>473</v>
      </c>
      <c r="B16" s="119">
        <v>18</v>
      </c>
      <c r="C16" s="119">
        <v>63</v>
      </c>
      <c r="D16" s="119">
        <v>51</v>
      </c>
      <c r="E16" s="119">
        <v>11</v>
      </c>
      <c r="F16" s="119">
        <v>14</v>
      </c>
      <c r="G16" s="119">
        <v>12</v>
      </c>
      <c r="H16" s="119">
        <v>2</v>
      </c>
      <c r="I16" s="119">
        <v>0</v>
      </c>
      <c r="J16" s="119">
        <v>0</v>
      </c>
      <c r="K16" s="119">
        <v>2</v>
      </c>
      <c r="L16" s="119">
        <v>9</v>
      </c>
      <c r="M16" s="119">
        <v>9</v>
      </c>
      <c r="N16" s="119">
        <v>5</v>
      </c>
      <c r="O16" s="119">
        <v>1</v>
      </c>
      <c r="P16" s="119">
        <v>2</v>
      </c>
      <c r="Q16" s="119">
        <v>0</v>
      </c>
      <c r="R16" s="119">
        <v>16</v>
      </c>
      <c r="S16" s="191">
        <v>0.27500000000000002</v>
      </c>
      <c r="T16" s="191">
        <v>0.40300000000000002</v>
      </c>
      <c r="U16" s="191">
        <v>0.314</v>
      </c>
      <c r="V16" s="191">
        <v>0.71699999999999997</v>
      </c>
      <c r="X16" s="5" t="s">
        <v>4</v>
      </c>
      <c r="Y16" s="5" t="s">
        <v>4</v>
      </c>
      <c r="Z16" s="1" t="s">
        <v>115</v>
      </c>
    </row>
    <row r="17" spans="1:27" x14ac:dyDescent="0.25">
      <c r="A17" s="40" t="s">
        <v>363</v>
      </c>
      <c r="B17" s="119">
        <v>18</v>
      </c>
      <c r="C17" s="119">
        <v>70</v>
      </c>
      <c r="D17" s="119">
        <v>56</v>
      </c>
      <c r="E17" s="119">
        <v>16</v>
      </c>
      <c r="F17" s="119">
        <v>20</v>
      </c>
      <c r="G17" s="119">
        <v>10</v>
      </c>
      <c r="H17" s="119">
        <v>6</v>
      </c>
      <c r="I17" s="119">
        <v>0</v>
      </c>
      <c r="J17" s="119">
        <v>4</v>
      </c>
      <c r="K17" s="119">
        <v>23</v>
      </c>
      <c r="L17" s="119">
        <v>9</v>
      </c>
      <c r="M17" s="119">
        <v>9</v>
      </c>
      <c r="N17" s="119">
        <v>0</v>
      </c>
      <c r="O17" s="119">
        <v>0</v>
      </c>
      <c r="P17" s="119">
        <v>5</v>
      </c>
      <c r="Q17" s="119">
        <v>0</v>
      </c>
      <c r="R17" s="119">
        <v>38</v>
      </c>
      <c r="S17" s="191">
        <v>0.35699999999999998</v>
      </c>
      <c r="T17" s="191">
        <v>0.48599999999999999</v>
      </c>
      <c r="U17" s="191">
        <v>0.67900000000000005</v>
      </c>
      <c r="V17" s="191">
        <v>1.1639999999999999</v>
      </c>
      <c r="X17" s="5" t="s">
        <v>4</v>
      </c>
      <c r="Y17" s="5" t="s">
        <v>4</v>
      </c>
      <c r="Z17" s="1" t="s">
        <v>107</v>
      </c>
      <c r="AA17" s="1" t="s">
        <v>108</v>
      </c>
    </row>
    <row r="18" spans="1:27" x14ac:dyDescent="0.25">
      <c r="A18" s="40" t="s">
        <v>322</v>
      </c>
      <c r="B18" s="119">
        <v>13</v>
      </c>
      <c r="C18" s="119">
        <v>52</v>
      </c>
      <c r="D18" s="119">
        <v>46</v>
      </c>
      <c r="E18" s="119">
        <v>8</v>
      </c>
      <c r="F18" s="119">
        <v>9</v>
      </c>
      <c r="G18" s="119">
        <v>7</v>
      </c>
      <c r="H18" s="119">
        <v>2</v>
      </c>
      <c r="I18" s="119">
        <v>0</v>
      </c>
      <c r="J18" s="119">
        <v>0</v>
      </c>
      <c r="K18" s="119">
        <v>10</v>
      </c>
      <c r="L18" s="119">
        <v>6</v>
      </c>
      <c r="M18" s="119">
        <v>11</v>
      </c>
      <c r="N18" s="119">
        <v>2</v>
      </c>
      <c r="O18" s="119">
        <v>0</v>
      </c>
      <c r="P18" s="119">
        <v>0</v>
      </c>
      <c r="Q18" s="119">
        <v>0</v>
      </c>
      <c r="R18" s="119">
        <v>11</v>
      </c>
      <c r="S18" s="191">
        <v>0.19600000000000001</v>
      </c>
      <c r="T18" s="191">
        <v>0.28799999999999998</v>
      </c>
      <c r="U18" s="191">
        <v>0.23899999999999999</v>
      </c>
      <c r="V18" s="191">
        <v>0.52800000000000002</v>
      </c>
      <c r="X18" s="5" t="s">
        <v>4</v>
      </c>
      <c r="Y18" s="5" t="s">
        <v>4</v>
      </c>
      <c r="Z18" s="1" t="s">
        <v>115</v>
      </c>
    </row>
    <row r="19" spans="1:27" x14ac:dyDescent="0.25">
      <c r="A19" s="40" t="s">
        <v>326</v>
      </c>
      <c r="B19" s="119">
        <v>13</v>
      </c>
      <c r="C19" s="119">
        <v>48</v>
      </c>
      <c r="D19" s="119">
        <v>43</v>
      </c>
      <c r="E19" s="119">
        <v>4</v>
      </c>
      <c r="F19" s="119">
        <v>7</v>
      </c>
      <c r="G19" s="119">
        <v>5</v>
      </c>
      <c r="H19" s="119">
        <v>1</v>
      </c>
      <c r="I19" s="119">
        <v>1</v>
      </c>
      <c r="J19" s="119">
        <v>0</v>
      </c>
      <c r="K19" s="119">
        <v>3</v>
      </c>
      <c r="L19" s="119">
        <v>5</v>
      </c>
      <c r="M19" s="119">
        <v>14</v>
      </c>
      <c r="N19" s="119">
        <v>3</v>
      </c>
      <c r="O19" s="119">
        <v>0</v>
      </c>
      <c r="P19" s="119">
        <v>0</v>
      </c>
      <c r="Q19" s="119">
        <v>0</v>
      </c>
      <c r="R19" s="119">
        <v>10</v>
      </c>
      <c r="S19" s="191">
        <v>0.16300000000000001</v>
      </c>
      <c r="T19" s="191">
        <v>0.25</v>
      </c>
      <c r="U19" s="191">
        <v>0.23300000000000001</v>
      </c>
      <c r="V19" s="191">
        <v>0.48299999999999998</v>
      </c>
      <c r="X19" s="5" t="s">
        <v>4</v>
      </c>
      <c r="Y19" s="5" t="s">
        <v>4</v>
      </c>
      <c r="Z19" s="1" t="s">
        <v>124</v>
      </c>
    </row>
    <row r="20" spans="1:27" x14ac:dyDescent="0.25">
      <c r="A20" s="40" t="s">
        <v>245</v>
      </c>
      <c r="B20" s="119">
        <v>12</v>
      </c>
      <c r="C20" s="119">
        <v>29</v>
      </c>
      <c r="D20" s="119">
        <v>27</v>
      </c>
      <c r="E20" s="119">
        <v>1</v>
      </c>
      <c r="F20" s="119">
        <v>4</v>
      </c>
      <c r="G20" s="119">
        <v>4</v>
      </c>
      <c r="H20" s="119">
        <v>0</v>
      </c>
      <c r="I20" s="119">
        <v>0</v>
      </c>
      <c r="J20" s="119">
        <v>0</v>
      </c>
      <c r="K20" s="119">
        <v>1</v>
      </c>
      <c r="L20" s="119">
        <v>1</v>
      </c>
      <c r="M20" s="119">
        <v>6</v>
      </c>
      <c r="N20" s="119">
        <v>0</v>
      </c>
      <c r="O20" s="119">
        <v>0</v>
      </c>
      <c r="P20" s="119">
        <v>1</v>
      </c>
      <c r="Q20" s="119">
        <v>0</v>
      </c>
      <c r="R20" s="119">
        <v>4</v>
      </c>
      <c r="S20" s="191">
        <v>0.14799999999999999</v>
      </c>
      <c r="T20" s="191">
        <v>0.20699999999999999</v>
      </c>
      <c r="U20" s="191">
        <v>0.14799999999999999</v>
      </c>
      <c r="V20" s="191">
        <v>0.35499999999999998</v>
      </c>
      <c r="X20" s="5" t="s">
        <v>4</v>
      </c>
      <c r="Y20" s="5" t="s">
        <v>4</v>
      </c>
      <c r="Z20" s="1" t="s">
        <v>90</v>
      </c>
      <c r="AA20" s="1" t="s">
        <v>91</v>
      </c>
    </row>
    <row r="21" spans="1:27" x14ac:dyDescent="0.25">
      <c r="A21" s="40" t="s">
        <v>687</v>
      </c>
      <c r="B21" s="119">
        <v>7</v>
      </c>
      <c r="C21" s="119">
        <v>31</v>
      </c>
      <c r="D21" s="119">
        <v>27</v>
      </c>
      <c r="E21" s="119">
        <v>9</v>
      </c>
      <c r="F21" s="119">
        <v>12</v>
      </c>
      <c r="G21" s="119">
        <v>10</v>
      </c>
      <c r="H21" s="119">
        <v>2</v>
      </c>
      <c r="I21" s="119">
        <v>0</v>
      </c>
      <c r="J21" s="119">
        <v>0</v>
      </c>
      <c r="K21" s="119">
        <v>5</v>
      </c>
      <c r="L21" s="119">
        <v>4</v>
      </c>
      <c r="M21" s="119">
        <v>6</v>
      </c>
      <c r="N21" s="119">
        <v>5</v>
      </c>
      <c r="O21" s="119">
        <v>0</v>
      </c>
      <c r="P21" s="119">
        <v>0</v>
      </c>
      <c r="Q21" s="119">
        <v>0</v>
      </c>
      <c r="R21" s="119">
        <v>14</v>
      </c>
      <c r="S21" s="191">
        <v>0.44400000000000001</v>
      </c>
      <c r="T21" s="191">
        <v>0.51600000000000001</v>
      </c>
      <c r="U21" s="191">
        <v>0.51900000000000002</v>
      </c>
      <c r="V21" s="191">
        <v>1.0349999999999999</v>
      </c>
      <c r="X21" s="5" t="s">
        <v>4</v>
      </c>
      <c r="Y21" s="5" t="s">
        <v>4</v>
      </c>
      <c r="Z21" s="1" t="s">
        <v>208</v>
      </c>
      <c r="AA21" s="1" t="s">
        <v>97</v>
      </c>
    </row>
    <row r="22" spans="1:27" x14ac:dyDescent="0.25">
      <c r="A22" s="40" t="s">
        <v>465</v>
      </c>
      <c r="B22" s="119">
        <v>6</v>
      </c>
      <c r="C22" s="119">
        <v>30</v>
      </c>
      <c r="D22" s="119">
        <v>30</v>
      </c>
      <c r="E22" s="119">
        <v>3</v>
      </c>
      <c r="F22" s="119">
        <v>8</v>
      </c>
      <c r="G22" s="119">
        <v>8</v>
      </c>
      <c r="H22" s="119">
        <v>0</v>
      </c>
      <c r="I22" s="119">
        <v>0</v>
      </c>
      <c r="J22" s="119">
        <v>0</v>
      </c>
      <c r="K22" s="119">
        <v>5</v>
      </c>
      <c r="L22" s="119">
        <v>0</v>
      </c>
      <c r="M22" s="119">
        <v>4</v>
      </c>
      <c r="N22" s="119">
        <v>5</v>
      </c>
      <c r="O22" s="119">
        <v>0</v>
      </c>
      <c r="P22" s="119">
        <v>0</v>
      </c>
      <c r="Q22" s="119">
        <v>0</v>
      </c>
      <c r="R22" s="119">
        <v>8</v>
      </c>
      <c r="S22" s="191">
        <v>0.26700000000000002</v>
      </c>
      <c r="T22" s="191">
        <v>0.26700000000000002</v>
      </c>
      <c r="U22" s="191">
        <v>0.26700000000000002</v>
      </c>
      <c r="V22" s="191">
        <v>0.53300000000000003</v>
      </c>
      <c r="X22" s="5" t="s">
        <v>4</v>
      </c>
      <c r="Y22" s="5" t="s">
        <v>4</v>
      </c>
      <c r="Z22" s="1" t="s">
        <v>90</v>
      </c>
      <c r="AA22" s="1" t="s">
        <v>103</v>
      </c>
    </row>
    <row r="23" spans="1:27" x14ac:dyDescent="0.25">
      <c r="A23" s="40" t="s">
        <v>484</v>
      </c>
      <c r="B23" s="119">
        <v>5</v>
      </c>
      <c r="C23" s="119">
        <v>14</v>
      </c>
      <c r="D23" s="119">
        <v>14</v>
      </c>
      <c r="E23" s="119">
        <v>3</v>
      </c>
      <c r="F23" s="119">
        <v>6</v>
      </c>
      <c r="G23" s="119">
        <v>5</v>
      </c>
      <c r="H23" s="119">
        <v>1</v>
      </c>
      <c r="I23" s="119">
        <v>0</v>
      </c>
      <c r="J23" s="119">
        <v>0</v>
      </c>
      <c r="K23" s="119">
        <v>3</v>
      </c>
      <c r="L23" s="119">
        <v>0</v>
      </c>
      <c r="M23" s="119">
        <v>1</v>
      </c>
      <c r="N23" s="119">
        <v>2</v>
      </c>
      <c r="O23" s="119">
        <v>0</v>
      </c>
      <c r="P23" s="119">
        <v>0</v>
      </c>
      <c r="Q23" s="119">
        <v>0</v>
      </c>
      <c r="R23" s="119">
        <v>7</v>
      </c>
      <c r="S23" s="191">
        <v>0.42899999999999999</v>
      </c>
      <c r="T23" s="191">
        <v>0.42899999999999999</v>
      </c>
      <c r="U23" s="191">
        <v>0.5</v>
      </c>
      <c r="V23" s="191">
        <v>0.92900000000000005</v>
      </c>
      <c r="X23" s="5" t="s">
        <v>92</v>
      </c>
      <c r="Y23" s="5" t="s">
        <v>4</v>
      </c>
      <c r="Z23" s="1" t="s">
        <v>151</v>
      </c>
      <c r="AA23" s="1" t="s">
        <v>152</v>
      </c>
    </row>
    <row r="24" spans="1:27" x14ac:dyDescent="0.25">
      <c r="A24" s="40" t="s">
        <v>480</v>
      </c>
      <c r="B24" s="119">
        <v>5</v>
      </c>
      <c r="C24" s="119">
        <v>16</v>
      </c>
      <c r="D24" s="119">
        <v>13</v>
      </c>
      <c r="E24" s="119">
        <v>4</v>
      </c>
      <c r="F24" s="119">
        <v>4</v>
      </c>
      <c r="G24" s="119">
        <v>3</v>
      </c>
      <c r="H24" s="119">
        <v>0</v>
      </c>
      <c r="I24" s="119">
        <v>0</v>
      </c>
      <c r="J24" s="119">
        <v>1</v>
      </c>
      <c r="K24" s="119">
        <v>1</v>
      </c>
      <c r="L24" s="119">
        <v>2</v>
      </c>
      <c r="M24" s="119">
        <v>2</v>
      </c>
      <c r="N24" s="119">
        <v>2</v>
      </c>
      <c r="O24" s="119">
        <v>0</v>
      </c>
      <c r="P24" s="119">
        <v>1</v>
      </c>
      <c r="Q24" s="119">
        <v>0</v>
      </c>
      <c r="R24" s="119">
        <v>7</v>
      </c>
      <c r="S24" s="191">
        <v>0.308</v>
      </c>
      <c r="T24" s="191">
        <v>0.438</v>
      </c>
      <c r="U24" s="191">
        <v>0.53800000000000003</v>
      </c>
      <c r="V24" s="191">
        <v>0.97599999999999998</v>
      </c>
      <c r="X24" s="5" t="s">
        <v>4</v>
      </c>
      <c r="Y24" s="5" t="s">
        <v>4</v>
      </c>
      <c r="Z24" s="1" t="s">
        <v>143</v>
      </c>
      <c r="AA24" s="1" t="s">
        <v>754</v>
      </c>
    </row>
    <row r="25" spans="1:27" x14ac:dyDescent="0.25">
      <c r="A25" s="40" t="s">
        <v>481</v>
      </c>
      <c r="B25" s="119">
        <v>5</v>
      </c>
      <c r="C25" s="119">
        <v>16</v>
      </c>
      <c r="D25" s="119">
        <v>14</v>
      </c>
      <c r="E25" s="119">
        <v>1</v>
      </c>
      <c r="F25" s="119">
        <v>5</v>
      </c>
      <c r="G25" s="119">
        <v>0</v>
      </c>
      <c r="H25" s="119">
        <v>4</v>
      </c>
      <c r="I25" s="119">
        <v>0</v>
      </c>
      <c r="J25" s="119">
        <v>1</v>
      </c>
      <c r="K25" s="119">
        <v>2</v>
      </c>
      <c r="L25" s="119">
        <v>2</v>
      </c>
      <c r="M25" s="119">
        <v>1</v>
      </c>
      <c r="N25" s="119">
        <v>1</v>
      </c>
      <c r="O25" s="119">
        <v>0</v>
      </c>
      <c r="P25" s="119">
        <v>0</v>
      </c>
      <c r="Q25" s="119">
        <v>0</v>
      </c>
      <c r="R25" s="119">
        <v>12</v>
      </c>
      <c r="S25" s="191">
        <v>0.35699999999999998</v>
      </c>
      <c r="T25" s="191">
        <v>0.438</v>
      </c>
      <c r="U25" s="191">
        <v>0.85699999999999998</v>
      </c>
      <c r="V25" s="191">
        <v>1.2949999999999999</v>
      </c>
      <c r="X25" s="5" t="s">
        <v>4</v>
      </c>
      <c r="Y25" s="5" t="s">
        <v>4</v>
      </c>
      <c r="Z25" s="1" t="s">
        <v>106</v>
      </c>
      <c r="AA25" s="1" t="s">
        <v>207</v>
      </c>
    </row>
    <row r="26" spans="1:27" x14ac:dyDescent="0.25">
      <c r="A26" s="40" t="s">
        <v>466</v>
      </c>
      <c r="B26" s="119">
        <v>5</v>
      </c>
      <c r="C26" s="119">
        <v>14</v>
      </c>
      <c r="D26" s="119">
        <v>13</v>
      </c>
      <c r="E26" s="119">
        <v>2</v>
      </c>
      <c r="F26" s="119">
        <v>3</v>
      </c>
      <c r="G26" s="119">
        <v>2</v>
      </c>
      <c r="H26" s="119">
        <v>1</v>
      </c>
      <c r="I26" s="119">
        <v>0</v>
      </c>
      <c r="J26" s="119">
        <v>0</v>
      </c>
      <c r="K26" s="119">
        <v>2</v>
      </c>
      <c r="L26" s="119">
        <v>1</v>
      </c>
      <c r="M26" s="119">
        <v>5</v>
      </c>
      <c r="N26" s="119">
        <v>0</v>
      </c>
      <c r="O26" s="119">
        <v>0</v>
      </c>
      <c r="P26" s="119">
        <v>0</v>
      </c>
      <c r="Q26" s="119">
        <v>0</v>
      </c>
      <c r="R26" s="119">
        <v>4</v>
      </c>
      <c r="S26" s="191">
        <v>0.23100000000000001</v>
      </c>
      <c r="T26" s="191">
        <v>0.28599999999999998</v>
      </c>
      <c r="U26" s="191">
        <v>0.308</v>
      </c>
      <c r="V26" s="191">
        <v>0.59299999999999997</v>
      </c>
      <c r="X26" s="5" t="s">
        <v>4</v>
      </c>
      <c r="Y26" s="5" t="s">
        <v>4</v>
      </c>
      <c r="Z26" s="1" t="s">
        <v>213</v>
      </c>
    </row>
    <row r="27" spans="1:27" x14ac:dyDescent="0.25">
      <c r="A27" s="40" t="s">
        <v>328</v>
      </c>
      <c r="B27" s="119">
        <v>4</v>
      </c>
      <c r="C27" s="119">
        <v>13</v>
      </c>
      <c r="D27" s="119">
        <v>9</v>
      </c>
      <c r="E27" s="119">
        <v>2</v>
      </c>
      <c r="F27" s="119">
        <v>2</v>
      </c>
      <c r="G27" s="119">
        <v>2</v>
      </c>
      <c r="H27" s="119">
        <v>0</v>
      </c>
      <c r="I27" s="119">
        <v>0</v>
      </c>
      <c r="J27" s="119">
        <v>0</v>
      </c>
      <c r="K27" s="119">
        <v>2</v>
      </c>
      <c r="L27" s="119">
        <v>3</v>
      </c>
      <c r="M27" s="119">
        <v>2</v>
      </c>
      <c r="N27" s="119">
        <v>0</v>
      </c>
      <c r="O27" s="119">
        <v>0</v>
      </c>
      <c r="P27" s="119">
        <v>0</v>
      </c>
      <c r="Q27" s="119">
        <v>1</v>
      </c>
      <c r="R27" s="119">
        <v>2</v>
      </c>
      <c r="S27" s="191">
        <v>0.222</v>
      </c>
      <c r="T27" s="191">
        <v>0.38500000000000001</v>
      </c>
      <c r="U27" s="191">
        <v>0.222</v>
      </c>
      <c r="V27" s="191">
        <v>0.60699999999999998</v>
      </c>
      <c r="X27" s="5" t="s">
        <v>92</v>
      </c>
      <c r="Y27" s="5" t="s">
        <v>4</v>
      </c>
      <c r="Z27" s="1" t="s">
        <v>182</v>
      </c>
    </row>
    <row r="28" spans="1:27" x14ac:dyDescent="0.25">
      <c r="A28" s="40" t="s">
        <v>634</v>
      </c>
      <c r="B28" s="119">
        <v>3</v>
      </c>
      <c r="C28" s="119">
        <v>3</v>
      </c>
      <c r="D28" s="119">
        <v>3</v>
      </c>
      <c r="E28" s="119">
        <v>0</v>
      </c>
      <c r="F28" s="119">
        <v>0</v>
      </c>
      <c r="G28" s="119">
        <v>0</v>
      </c>
      <c r="H28" s="119">
        <v>0</v>
      </c>
      <c r="I28" s="119">
        <v>0</v>
      </c>
      <c r="J28" s="119">
        <v>0</v>
      </c>
      <c r="K28" s="119">
        <v>0</v>
      </c>
      <c r="L28" s="119">
        <v>0</v>
      </c>
      <c r="M28" s="119">
        <v>1</v>
      </c>
      <c r="N28" s="119">
        <v>0</v>
      </c>
      <c r="O28" s="119">
        <v>0</v>
      </c>
      <c r="P28" s="119">
        <v>0</v>
      </c>
      <c r="Q28" s="119">
        <v>0</v>
      </c>
      <c r="R28" s="119">
        <v>0</v>
      </c>
      <c r="S28" s="191">
        <v>0</v>
      </c>
      <c r="T28" s="191">
        <v>0</v>
      </c>
      <c r="U28" s="191">
        <v>0</v>
      </c>
      <c r="V28" s="191">
        <v>0</v>
      </c>
      <c r="X28" s="5" t="s">
        <v>4</v>
      </c>
      <c r="Y28" s="5" t="s">
        <v>4</v>
      </c>
      <c r="Z28" s="1" t="s">
        <v>122</v>
      </c>
    </row>
    <row r="29" spans="1:27" x14ac:dyDescent="0.25">
      <c r="A29" s="40" t="s">
        <v>490</v>
      </c>
      <c r="B29" s="119">
        <v>3</v>
      </c>
      <c r="C29" s="119">
        <v>11</v>
      </c>
      <c r="D29" s="119">
        <v>10</v>
      </c>
      <c r="E29" s="119">
        <v>0</v>
      </c>
      <c r="F29" s="119">
        <v>3</v>
      </c>
      <c r="G29" s="119">
        <v>3</v>
      </c>
      <c r="H29" s="119">
        <v>0</v>
      </c>
      <c r="I29" s="119">
        <v>0</v>
      </c>
      <c r="J29" s="119">
        <v>0</v>
      </c>
      <c r="K29" s="119">
        <v>0</v>
      </c>
      <c r="L29" s="119">
        <v>1</v>
      </c>
      <c r="M29" s="119">
        <v>4</v>
      </c>
      <c r="N29" s="119">
        <v>1</v>
      </c>
      <c r="O29" s="119">
        <v>0</v>
      </c>
      <c r="P29" s="119">
        <v>0</v>
      </c>
      <c r="Q29" s="119">
        <v>0</v>
      </c>
      <c r="R29" s="119">
        <v>3</v>
      </c>
      <c r="S29" s="191">
        <v>0.3</v>
      </c>
      <c r="T29" s="191">
        <v>0.36399999999999999</v>
      </c>
      <c r="U29" s="191">
        <v>0.3</v>
      </c>
      <c r="V29" s="191">
        <v>0.66400000000000003</v>
      </c>
      <c r="X29" s="5" t="s">
        <v>92</v>
      </c>
      <c r="Y29" s="5" t="s">
        <v>4</v>
      </c>
      <c r="Z29" s="1" t="s">
        <v>90</v>
      </c>
      <c r="AA29" s="1" t="s">
        <v>270</v>
      </c>
    </row>
    <row r="30" spans="1:27" x14ac:dyDescent="0.25">
      <c r="A30" s="40" t="s">
        <v>677</v>
      </c>
      <c r="B30" s="119">
        <v>3</v>
      </c>
      <c r="C30" s="119">
        <v>5</v>
      </c>
      <c r="D30" s="119">
        <v>3</v>
      </c>
      <c r="E30" s="119">
        <v>1</v>
      </c>
      <c r="F30" s="119">
        <v>1</v>
      </c>
      <c r="G30" s="119">
        <v>1</v>
      </c>
      <c r="H30" s="119">
        <v>0</v>
      </c>
      <c r="I30" s="119">
        <v>0</v>
      </c>
      <c r="J30" s="119">
        <v>0</v>
      </c>
      <c r="K30" s="119">
        <v>1</v>
      </c>
      <c r="L30" s="119">
        <v>2</v>
      </c>
      <c r="M30" s="119">
        <v>2</v>
      </c>
      <c r="N30" s="119">
        <v>0</v>
      </c>
      <c r="O30" s="119">
        <v>0</v>
      </c>
      <c r="P30" s="119">
        <v>0</v>
      </c>
      <c r="Q30" s="119">
        <v>0</v>
      </c>
      <c r="R30" s="119">
        <v>1</v>
      </c>
      <c r="S30" s="191">
        <v>0.33300000000000002</v>
      </c>
      <c r="T30" s="191">
        <v>0.6</v>
      </c>
      <c r="U30" s="191">
        <v>0.33300000000000002</v>
      </c>
      <c r="V30" s="191">
        <v>0.93300000000000005</v>
      </c>
      <c r="X30" s="5" t="s">
        <v>4</v>
      </c>
      <c r="Y30" s="5" t="s">
        <v>4</v>
      </c>
      <c r="Z30" s="1" t="s">
        <v>146</v>
      </c>
    </row>
    <row r="31" spans="1:27" x14ac:dyDescent="0.25">
      <c r="A31" s="40" t="s">
        <v>673</v>
      </c>
      <c r="B31" s="119">
        <v>3</v>
      </c>
      <c r="C31" s="119">
        <v>9</v>
      </c>
      <c r="D31" s="119">
        <v>8</v>
      </c>
      <c r="E31" s="119">
        <v>1</v>
      </c>
      <c r="F31" s="119">
        <v>2</v>
      </c>
      <c r="G31" s="119">
        <v>2</v>
      </c>
      <c r="H31" s="119">
        <v>0</v>
      </c>
      <c r="I31" s="119">
        <v>0</v>
      </c>
      <c r="J31" s="119">
        <v>0</v>
      </c>
      <c r="K31" s="119">
        <v>0</v>
      </c>
      <c r="L31" s="119">
        <v>1</v>
      </c>
      <c r="M31" s="119">
        <v>2</v>
      </c>
      <c r="N31" s="119">
        <v>0</v>
      </c>
      <c r="O31" s="119">
        <v>0</v>
      </c>
      <c r="P31" s="119">
        <v>0</v>
      </c>
      <c r="Q31" s="119">
        <v>0</v>
      </c>
      <c r="R31" s="119">
        <v>2</v>
      </c>
      <c r="S31" s="191">
        <v>0.25</v>
      </c>
      <c r="T31" s="191">
        <v>0.33300000000000002</v>
      </c>
      <c r="U31" s="191">
        <v>0.25</v>
      </c>
      <c r="V31" s="191">
        <v>0.58299999999999996</v>
      </c>
      <c r="X31" s="5" t="s">
        <v>4</v>
      </c>
      <c r="Y31" s="5" t="s">
        <v>4</v>
      </c>
      <c r="Z31" s="1" t="s">
        <v>121</v>
      </c>
    </row>
    <row r="32" spans="1:27" x14ac:dyDescent="0.25">
      <c r="A32" s="40" t="s">
        <v>662</v>
      </c>
      <c r="B32" s="119">
        <v>3</v>
      </c>
      <c r="C32" s="119">
        <v>6</v>
      </c>
      <c r="D32" s="119">
        <v>5</v>
      </c>
      <c r="E32" s="119">
        <v>1</v>
      </c>
      <c r="F32" s="119">
        <v>1</v>
      </c>
      <c r="G32" s="119">
        <v>1</v>
      </c>
      <c r="H32" s="119">
        <v>0</v>
      </c>
      <c r="I32" s="119">
        <v>0</v>
      </c>
      <c r="J32" s="119">
        <v>0</v>
      </c>
      <c r="K32" s="119">
        <v>1</v>
      </c>
      <c r="L32" s="119">
        <v>1</v>
      </c>
      <c r="M32" s="119">
        <v>1</v>
      </c>
      <c r="N32" s="119">
        <v>0</v>
      </c>
      <c r="O32" s="119">
        <v>0</v>
      </c>
      <c r="P32" s="119">
        <v>0</v>
      </c>
      <c r="Q32" s="119">
        <v>0</v>
      </c>
      <c r="R32" s="119">
        <v>1</v>
      </c>
      <c r="S32" s="191">
        <v>0.2</v>
      </c>
      <c r="T32" s="191">
        <v>0.33300000000000002</v>
      </c>
      <c r="U32" s="191">
        <v>0.2</v>
      </c>
      <c r="V32" s="191">
        <v>0.53300000000000003</v>
      </c>
      <c r="X32" s="5" t="s">
        <v>4</v>
      </c>
      <c r="Y32" s="5" t="s">
        <v>4</v>
      </c>
      <c r="Z32" s="1" t="s">
        <v>121</v>
      </c>
      <c r="AA32" s="1" t="s">
        <v>127</v>
      </c>
    </row>
    <row r="33" spans="1:27" x14ac:dyDescent="0.25">
      <c r="A33" s="40" t="s">
        <v>340</v>
      </c>
      <c r="B33" s="119">
        <v>3</v>
      </c>
      <c r="C33" s="119">
        <v>13</v>
      </c>
      <c r="D33" s="119">
        <v>10</v>
      </c>
      <c r="E33" s="119">
        <v>5</v>
      </c>
      <c r="F33" s="119">
        <v>4</v>
      </c>
      <c r="G33" s="119">
        <v>1</v>
      </c>
      <c r="H33" s="119">
        <v>3</v>
      </c>
      <c r="I33" s="119">
        <v>0</v>
      </c>
      <c r="J33" s="119">
        <v>0</v>
      </c>
      <c r="K33" s="119">
        <v>4</v>
      </c>
      <c r="L33" s="119">
        <v>2</v>
      </c>
      <c r="M33" s="119">
        <v>0</v>
      </c>
      <c r="N33" s="119">
        <v>3</v>
      </c>
      <c r="O33" s="119">
        <v>0</v>
      </c>
      <c r="P33" s="119">
        <v>1</v>
      </c>
      <c r="Q33" s="119">
        <v>0</v>
      </c>
      <c r="R33" s="119">
        <v>7</v>
      </c>
      <c r="S33" s="191">
        <v>0.4</v>
      </c>
      <c r="T33" s="191">
        <v>0.53800000000000003</v>
      </c>
      <c r="U33" s="191">
        <v>0.7</v>
      </c>
      <c r="V33" s="191">
        <v>1.238</v>
      </c>
      <c r="X33" s="5" t="s">
        <v>4</v>
      </c>
      <c r="Y33" s="5" t="s">
        <v>4</v>
      </c>
      <c r="Z33" s="1" t="s">
        <v>139</v>
      </c>
      <c r="AA33" s="1" t="s">
        <v>126</v>
      </c>
    </row>
    <row r="34" spans="1:27" x14ac:dyDescent="0.25">
      <c r="A34" s="40" t="s">
        <v>675</v>
      </c>
      <c r="B34" s="119">
        <v>2</v>
      </c>
      <c r="C34" s="119">
        <v>5</v>
      </c>
      <c r="D34" s="119">
        <v>4</v>
      </c>
      <c r="E34" s="119">
        <v>0</v>
      </c>
      <c r="F34" s="119">
        <v>0</v>
      </c>
      <c r="G34" s="119">
        <v>0</v>
      </c>
      <c r="H34" s="119">
        <v>0</v>
      </c>
      <c r="I34" s="119">
        <v>0</v>
      </c>
      <c r="J34" s="119">
        <v>0</v>
      </c>
      <c r="K34" s="119">
        <v>0</v>
      </c>
      <c r="L34" s="119">
        <v>0</v>
      </c>
      <c r="M34" s="119">
        <v>1</v>
      </c>
      <c r="N34" s="119">
        <v>0</v>
      </c>
      <c r="O34" s="119">
        <v>0</v>
      </c>
      <c r="P34" s="119">
        <v>0</v>
      </c>
      <c r="Q34" s="119">
        <v>0</v>
      </c>
      <c r="R34" s="119">
        <v>0</v>
      </c>
      <c r="S34" s="191">
        <v>0</v>
      </c>
      <c r="T34" s="191">
        <v>0</v>
      </c>
      <c r="U34" s="191">
        <v>0</v>
      </c>
      <c r="V34" s="191">
        <v>0</v>
      </c>
      <c r="X34" s="5" t="s">
        <v>92</v>
      </c>
      <c r="Y34" s="5" t="s">
        <v>92</v>
      </c>
      <c r="Z34" s="1" t="s">
        <v>121</v>
      </c>
      <c r="AA34" s="1" t="s">
        <v>753</v>
      </c>
    </row>
    <row r="35" spans="1:27" x14ac:dyDescent="0.25">
      <c r="A35" s="40" t="s">
        <v>468</v>
      </c>
      <c r="B35" s="119">
        <v>2</v>
      </c>
      <c r="C35" s="119">
        <v>10</v>
      </c>
      <c r="D35" s="119">
        <v>9</v>
      </c>
      <c r="E35" s="119">
        <v>1</v>
      </c>
      <c r="F35" s="119">
        <v>2</v>
      </c>
      <c r="G35" s="119">
        <v>2</v>
      </c>
      <c r="H35" s="119">
        <v>0</v>
      </c>
      <c r="I35" s="119">
        <v>0</v>
      </c>
      <c r="J35" s="119">
        <v>0</v>
      </c>
      <c r="K35" s="119">
        <v>1</v>
      </c>
      <c r="L35" s="119">
        <v>1</v>
      </c>
      <c r="M35" s="119">
        <v>1</v>
      </c>
      <c r="N35" s="119">
        <v>1</v>
      </c>
      <c r="O35" s="119">
        <v>0</v>
      </c>
      <c r="P35" s="119">
        <v>0</v>
      </c>
      <c r="Q35" s="119">
        <v>0</v>
      </c>
      <c r="R35" s="119">
        <v>2</v>
      </c>
      <c r="S35" s="191">
        <v>0.222</v>
      </c>
      <c r="T35" s="191">
        <v>0.3</v>
      </c>
      <c r="U35" s="191">
        <v>0.222</v>
      </c>
      <c r="V35" s="191">
        <v>0.52200000000000002</v>
      </c>
      <c r="X35" s="5" t="s">
        <v>92</v>
      </c>
      <c r="Y35" s="5" t="s">
        <v>4</v>
      </c>
      <c r="Z35" s="1" t="s">
        <v>206</v>
      </c>
      <c r="AA35" s="1" t="s">
        <v>129</v>
      </c>
    </row>
    <row r="36" spans="1:27" x14ac:dyDescent="0.25">
      <c r="A36" s="40" t="s">
        <v>688</v>
      </c>
      <c r="B36" s="119">
        <v>2</v>
      </c>
      <c r="C36" s="119">
        <v>5</v>
      </c>
      <c r="D36" s="119">
        <v>5</v>
      </c>
      <c r="E36" s="119">
        <v>0</v>
      </c>
      <c r="F36" s="119">
        <v>1</v>
      </c>
      <c r="G36" s="119">
        <v>1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3</v>
      </c>
      <c r="N36" s="119">
        <v>0</v>
      </c>
      <c r="O36" s="119">
        <v>0</v>
      </c>
      <c r="P36" s="119">
        <v>0</v>
      </c>
      <c r="Q36" s="119">
        <v>0</v>
      </c>
      <c r="R36" s="119">
        <v>1</v>
      </c>
      <c r="S36" s="191">
        <v>0.2</v>
      </c>
      <c r="T36" s="191">
        <v>0.2</v>
      </c>
      <c r="U36" s="191">
        <v>0.2</v>
      </c>
      <c r="V36" s="191">
        <v>0.4</v>
      </c>
      <c r="X36" s="5" t="s">
        <v>4</v>
      </c>
      <c r="Y36" s="5" t="s">
        <v>4</v>
      </c>
      <c r="Z36" s="1" t="s">
        <v>210</v>
      </c>
      <c r="AA36" s="1" t="s">
        <v>113</v>
      </c>
    </row>
    <row r="37" spans="1:27" x14ac:dyDescent="0.25">
      <c r="A37" s="40" t="s">
        <v>487</v>
      </c>
      <c r="B37" s="119">
        <v>2</v>
      </c>
      <c r="C37" s="119">
        <v>5</v>
      </c>
      <c r="D37" s="119">
        <v>5</v>
      </c>
      <c r="E37" s="119">
        <v>0</v>
      </c>
      <c r="F37" s="119">
        <v>1</v>
      </c>
      <c r="G37" s="119">
        <v>1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9">
        <v>2</v>
      </c>
      <c r="N37" s="119">
        <v>0</v>
      </c>
      <c r="O37" s="119">
        <v>0</v>
      </c>
      <c r="P37" s="119">
        <v>0</v>
      </c>
      <c r="Q37" s="119">
        <v>0</v>
      </c>
      <c r="R37" s="119">
        <v>1</v>
      </c>
      <c r="S37" s="191">
        <v>0.2</v>
      </c>
      <c r="T37" s="191">
        <v>0.2</v>
      </c>
      <c r="U37" s="191">
        <v>0.2</v>
      </c>
      <c r="V37" s="191">
        <v>0.4</v>
      </c>
      <c r="X37" s="5" t="s">
        <v>4</v>
      </c>
      <c r="Y37" s="5" t="s">
        <v>4</v>
      </c>
      <c r="Z37" s="1" t="s">
        <v>151</v>
      </c>
      <c r="AA37" s="1" t="s">
        <v>150</v>
      </c>
    </row>
    <row r="38" spans="1:27" x14ac:dyDescent="0.25">
      <c r="A38" s="40" t="s">
        <v>689</v>
      </c>
      <c r="B38" s="119">
        <v>2</v>
      </c>
      <c r="C38" s="119">
        <v>6</v>
      </c>
      <c r="D38" s="119">
        <v>6</v>
      </c>
      <c r="E38" s="119">
        <v>1</v>
      </c>
      <c r="F38" s="119">
        <v>1</v>
      </c>
      <c r="G38" s="119">
        <v>1</v>
      </c>
      <c r="H38" s="119">
        <v>0</v>
      </c>
      <c r="I38" s="119">
        <v>0</v>
      </c>
      <c r="J38" s="119">
        <v>0</v>
      </c>
      <c r="K38" s="119">
        <v>1</v>
      </c>
      <c r="L38" s="119">
        <v>0</v>
      </c>
      <c r="M38" s="119">
        <v>1</v>
      </c>
      <c r="N38" s="119">
        <v>0</v>
      </c>
      <c r="O38" s="119">
        <v>0</v>
      </c>
      <c r="P38" s="119">
        <v>0</v>
      </c>
      <c r="Q38" s="119">
        <v>0</v>
      </c>
      <c r="R38" s="119">
        <v>1</v>
      </c>
      <c r="S38" s="191">
        <v>0.16700000000000001</v>
      </c>
      <c r="T38" s="191">
        <v>0.16700000000000001</v>
      </c>
      <c r="U38" s="191">
        <v>0.16700000000000001</v>
      </c>
      <c r="V38" s="191">
        <v>0.33300000000000002</v>
      </c>
      <c r="X38" s="5" t="s">
        <v>92</v>
      </c>
      <c r="Y38" s="5" t="s">
        <v>92</v>
      </c>
      <c r="Z38" s="1" t="s">
        <v>209</v>
      </c>
    </row>
    <row r="39" spans="1:27" x14ac:dyDescent="0.25">
      <c r="A39" s="40" t="s">
        <v>392</v>
      </c>
      <c r="B39" s="119">
        <v>1</v>
      </c>
      <c r="C39" s="119">
        <v>6</v>
      </c>
      <c r="D39" s="119">
        <v>2</v>
      </c>
      <c r="E39" s="119">
        <v>1</v>
      </c>
      <c r="F39" s="119"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4</v>
      </c>
      <c r="M39" s="119">
        <v>1</v>
      </c>
      <c r="N39" s="119">
        <v>0</v>
      </c>
      <c r="O39" s="119">
        <v>0</v>
      </c>
      <c r="P39" s="119">
        <v>0</v>
      </c>
      <c r="Q39" s="119">
        <v>0</v>
      </c>
      <c r="R39" s="119">
        <v>0</v>
      </c>
      <c r="S39" s="191">
        <v>0</v>
      </c>
      <c r="T39" s="191">
        <v>0.66700000000000004</v>
      </c>
      <c r="U39" s="191">
        <v>0</v>
      </c>
      <c r="V39" s="191">
        <v>0.66700000000000004</v>
      </c>
      <c r="X39" s="5" t="s">
        <v>4</v>
      </c>
      <c r="Y39" s="5" t="s">
        <v>4</v>
      </c>
      <c r="Z39" s="1" t="s">
        <v>131</v>
      </c>
      <c r="AA39" s="1" t="s">
        <v>166</v>
      </c>
    </row>
    <row r="40" spans="1:27" x14ac:dyDescent="0.25">
      <c r="A40" s="40" t="s">
        <v>506</v>
      </c>
      <c r="B40" s="119">
        <v>1</v>
      </c>
      <c r="C40" s="119">
        <v>4</v>
      </c>
      <c r="D40" s="119">
        <v>4</v>
      </c>
      <c r="E40" s="119">
        <v>0</v>
      </c>
      <c r="F40" s="119">
        <v>2</v>
      </c>
      <c r="G40" s="119">
        <v>1</v>
      </c>
      <c r="H40" s="119">
        <v>1</v>
      </c>
      <c r="I40" s="119">
        <v>0</v>
      </c>
      <c r="J40" s="119">
        <v>0</v>
      </c>
      <c r="K40" s="119">
        <v>1</v>
      </c>
      <c r="L40" s="119">
        <v>0</v>
      </c>
      <c r="M40" s="119">
        <v>1</v>
      </c>
      <c r="N40" s="119">
        <v>0</v>
      </c>
      <c r="O40" s="119">
        <v>0</v>
      </c>
      <c r="P40" s="119">
        <v>0</v>
      </c>
      <c r="Q40" s="119">
        <v>0</v>
      </c>
      <c r="R40" s="119">
        <v>3</v>
      </c>
      <c r="S40" s="191">
        <v>0.5</v>
      </c>
      <c r="T40" s="191">
        <v>0.5</v>
      </c>
      <c r="U40" s="191">
        <v>0.75</v>
      </c>
      <c r="V40" s="191">
        <v>1.25</v>
      </c>
      <c r="X40" s="5" t="s">
        <v>4</v>
      </c>
      <c r="Y40" s="5" t="s">
        <v>4</v>
      </c>
      <c r="Z40" s="1" t="s">
        <v>96</v>
      </c>
      <c r="AA40" s="1" t="s">
        <v>149</v>
      </c>
    </row>
    <row r="41" spans="1:27" x14ac:dyDescent="0.25">
      <c r="A41" s="40" t="s">
        <v>356</v>
      </c>
      <c r="B41" s="119">
        <v>1</v>
      </c>
      <c r="C41" s="119">
        <v>4</v>
      </c>
      <c r="D41" s="119">
        <v>3</v>
      </c>
      <c r="E41" s="119">
        <v>0</v>
      </c>
      <c r="F41" s="119"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1</v>
      </c>
      <c r="M41" s="119">
        <v>1</v>
      </c>
      <c r="N41" s="119">
        <v>0</v>
      </c>
      <c r="O41" s="119">
        <v>0</v>
      </c>
      <c r="P41" s="119">
        <v>0</v>
      </c>
      <c r="Q41" s="119">
        <v>0</v>
      </c>
      <c r="R41" s="119">
        <v>0</v>
      </c>
      <c r="S41" s="191">
        <v>0</v>
      </c>
      <c r="T41" s="191">
        <v>0.25</v>
      </c>
      <c r="U41" s="191">
        <v>0</v>
      </c>
      <c r="V41" s="191">
        <v>0.25</v>
      </c>
      <c r="X41" s="5" t="s">
        <v>4</v>
      </c>
      <c r="Y41" s="5" t="s">
        <v>4</v>
      </c>
      <c r="Z41" s="1" t="s">
        <v>121</v>
      </c>
    </row>
    <row r="42" spans="1:27" x14ac:dyDescent="0.25">
      <c r="A42" s="40" t="s">
        <v>483</v>
      </c>
      <c r="B42" s="119">
        <v>1</v>
      </c>
      <c r="C42" s="119">
        <v>2</v>
      </c>
      <c r="D42" s="119">
        <v>2</v>
      </c>
      <c r="E42" s="119">
        <v>1</v>
      </c>
      <c r="F42" s="119">
        <v>1</v>
      </c>
      <c r="G42" s="119">
        <v>1</v>
      </c>
      <c r="H42" s="119">
        <v>0</v>
      </c>
      <c r="I42" s="119">
        <v>0</v>
      </c>
      <c r="J42" s="119">
        <v>0</v>
      </c>
      <c r="K42" s="119">
        <v>1</v>
      </c>
      <c r="L42" s="119">
        <v>0</v>
      </c>
      <c r="M42" s="119">
        <v>0</v>
      </c>
      <c r="N42" s="119">
        <v>0</v>
      </c>
      <c r="O42" s="119">
        <v>0</v>
      </c>
      <c r="P42" s="119">
        <v>0</v>
      </c>
      <c r="Q42" s="119">
        <v>0</v>
      </c>
      <c r="R42" s="119">
        <v>1</v>
      </c>
      <c r="S42" s="191">
        <v>0.5</v>
      </c>
      <c r="T42" s="191">
        <v>0.5</v>
      </c>
      <c r="U42" s="191">
        <v>0.5</v>
      </c>
      <c r="V42" s="191">
        <v>1</v>
      </c>
      <c r="X42" s="5" t="s">
        <v>92</v>
      </c>
      <c r="Y42" s="5" t="s">
        <v>92</v>
      </c>
      <c r="Z42" s="1" t="s">
        <v>182</v>
      </c>
      <c r="AA42" s="1" t="s">
        <v>128</v>
      </c>
    </row>
    <row r="43" spans="1:27" x14ac:dyDescent="0.25">
      <c r="A43" s="40" t="s">
        <v>690</v>
      </c>
      <c r="B43" s="119">
        <v>1</v>
      </c>
      <c r="C43" s="119">
        <v>4</v>
      </c>
      <c r="D43" s="119">
        <v>3</v>
      </c>
      <c r="E43" s="119">
        <v>0</v>
      </c>
      <c r="F43" s="119"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1</v>
      </c>
      <c r="M43" s="119">
        <v>3</v>
      </c>
      <c r="N43" s="119">
        <v>0</v>
      </c>
      <c r="O43" s="119">
        <v>0</v>
      </c>
      <c r="P43" s="119">
        <v>0</v>
      </c>
      <c r="Q43" s="119">
        <v>0</v>
      </c>
      <c r="R43" s="119">
        <v>0</v>
      </c>
      <c r="S43" s="191">
        <v>0</v>
      </c>
      <c r="T43" s="191">
        <v>0.25</v>
      </c>
      <c r="U43" s="191">
        <v>0</v>
      </c>
      <c r="V43" s="191">
        <v>0.25</v>
      </c>
      <c r="X43" s="5" t="s">
        <v>4</v>
      </c>
      <c r="Y43" s="5" t="s">
        <v>4</v>
      </c>
      <c r="Z43" s="1" t="s">
        <v>212</v>
      </c>
      <c r="AA43" s="1" t="s">
        <v>211</v>
      </c>
    </row>
    <row r="45" spans="1:27" ht="13" x14ac:dyDescent="0.3">
      <c r="B45" s="56" t="s">
        <v>1</v>
      </c>
      <c r="C45" s="56" t="s">
        <v>2</v>
      </c>
      <c r="D45" s="56" t="s">
        <v>3</v>
      </c>
      <c r="E45" s="56" t="s">
        <v>4</v>
      </c>
      <c r="F45" s="56" t="s">
        <v>5</v>
      </c>
      <c r="G45" s="56" t="s">
        <v>6</v>
      </c>
      <c r="H45" s="56" t="s">
        <v>7</v>
      </c>
      <c r="I45" s="56" t="s">
        <v>8</v>
      </c>
      <c r="J45" s="56" t="s">
        <v>9</v>
      </c>
      <c r="K45" s="56" t="s">
        <v>10</v>
      </c>
      <c r="L45" s="56" t="s">
        <v>11</v>
      </c>
      <c r="M45" s="56" t="s">
        <v>12</v>
      </c>
      <c r="N45" s="56" t="s">
        <v>13</v>
      </c>
      <c r="O45" s="56" t="s">
        <v>14</v>
      </c>
      <c r="P45" s="56" t="s">
        <v>15</v>
      </c>
      <c r="Q45" s="56" t="s">
        <v>16</v>
      </c>
      <c r="R45" s="56" t="s">
        <v>45</v>
      </c>
      <c r="S45" s="57" t="s">
        <v>17</v>
      </c>
      <c r="T45" s="57" t="s">
        <v>18</v>
      </c>
      <c r="U45" s="57" t="s">
        <v>19</v>
      </c>
      <c r="V45" s="57" t="s">
        <v>20</v>
      </c>
    </row>
    <row r="46" spans="1:27" ht="13" x14ac:dyDescent="0.3">
      <c r="A46" s="58" t="s">
        <v>24</v>
      </c>
      <c r="B46" s="119">
        <v>61</v>
      </c>
      <c r="C46" s="119">
        <v>2236</v>
      </c>
      <c r="D46" s="119">
        <v>1866</v>
      </c>
      <c r="E46" s="119">
        <v>351</v>
      </c>
      <c r="F46" s="119">
        <v>486</v>
      </c>
      <c r="G46" s="119">
        <v>363</v>
      </c>
      <c r="H46" s="119">
        <v>87</v>
      </c>
      <c r="I46" s="119">
        <v>7</v>
      </c>
      <c r="J46" s="119">
        <v>29</v>
      </c>
      <c r="K46" s="119">
        <v>308</v>
      </c>
      <c r="L46" s="119">
        <v>275</v>
      </c>
      <c r="M46" s="119">
        <v>422</v>
      </c>
      <c r="N46" s="119">
        <v>69</v>
      </c>
      <c r="O46" s="119">
        <v>11</v>
      </c>
      <c r="P46" s="119">
        <v>72</v>
      </c>
      <c r="Q46" s="119">
        <v>11</v>
      </c>
      <c r="R46" s="119">
        <v>674</v>
      </c>
      <c r="S46" s="14">
        <v>0.26045016077170419</v>
      </c>
      <c r="T46" s="14">
        <v>0.37455035971223022</v>
      </c>
      <c r="U46" s="14">
        <v>0.3612004287245445</v>
      </c>
      <c r="V46" s="14">
        <v>0.73575078843677466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2.5" x14ac:dyDescent="0.25"/>
  <cols>
    <col min="1" max="1" width="22.7265625" style="2" customWidth="1"/>
    <col min="2" max="18" width="7.1796875" style="19" customWidth="1"/>
    <col min="19" max="22" width="7.1796875" style="22" customWidth="1"/>
    <col min="23" max="23" width="7.26953125" style="40" customWidth="1"/>
    <col min="24" max="25" width="7.26953125" style="5" customWidth="1"/>
    <col min="26" max="26" width="25" style="1" customWidth="1"/>
    <col min="27" max="27" width="36.6328125" style="1" customWidth="1"/>
    <col min="28" max="16384" width="9.1796875" style="2"/>
  </cols>
  <sheetData>
    <row r="1" spans="1:27" ht="15.5" x14ac:dyDescent="0.35">
      <c r="A1" s="23" t="s">
        <v>69</v>
      </c>
    </row>
    <row r="3" spans="1:27" ht="13" x14ac:dyDescent="0.3">
      <c r="A3" s="10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41" t="s">
        <v>10</v>
      </c>
      <c r="L3" s="41" t="s">
        <v>11</v>
      </c>
      <c r="M3" s="41" t="s">
        <v>12</v>
      </c>
      <c r="N3" s="41" t="s">
        <v>13</v>
      </c>
      <c r="O3" s="41" t="s">
        <v>14</v>
      </c>
      <c r="P3" s="41" t="s">
        <v>15</v>
      </c>
      <c r="Q3" s="41" t="s">
        <v>16</v>
      </c>
      <c r="R3" s="41" t="s">
        <v>45</v>
      </c>
      <c r="S3" s="42" t="s">
        <v>17</v>
      </c>
      <c r="T3" s="42" t="s">
        <v>18</v>
      </c>
      <c r="U3" s="42" t="s">
        <v>19</v>
      </c>
      <c r="V3" s="42" t="s">
        <v>20</v>
      </c>
      <c r="X3" s="49" t="s">
        <v>86</v>
      </c>
      <c r="Y3" s="49" t="s">
        <v>87</v>
      </c>
      <c r="Z3" s="122" t="s">
        <v>88</v>
      </c>
      <c r="AA3" s="122" t="s">
        <v>89</v>
      </c>
    </row>
    <row r="4" spans="1:27" ht="13" x14ac:dyDescent="0.3">
      <c r="A4" s="1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2"/>
      <c r="T4" s="42"/>
      <c r="U4" s="42"/>
      <c r="V4" s="42"/>
    </row>
    <row r="5" spans="1:27" x14ac:dyDescent="0.25">
      <c r="A5" s="2" t="s">
        <v>411</v>
      </c>
      <c r="B5" s="43">
        <v>50</v>
      </c>
      <c r="C5" s="43">
        <v>231</v>
      </c>
      <c r="D5" s="43">
        <v>204</v>
      </c>
      <c r="E5" s="43">
        <v>48</v>
      </c>
      <c r="F5" s="43">
        <v>75</v>
      </c>
      <c r="G5" s="43">
        <v>65</v>
      </c>
      <c r="H5" s="43">
        <v>10</v>
      </c>
      <c r="I5" s="43">
        <v>0</v>
      </c>
      <c r="J5" s="43">
        <v>0</v>
      </c>
      <c r="K5" s="43">
        <v>36</v>
      </c>
      <c r="L5" s="43">
        <v>19</v>
      </c>
      <c r="M5" s="43">
        <v>42</v>
      </c>
      <c r="N5" s="43">
        <v>8</v>
      </c>
      <c r="O5" s="43">
        <v>0</v>
      </c>
      <c r="P5" s="43">
        <v>7</v>
      </c>
      <c r="Q5" s="43">
        <v>0</v>
      </c>
      <c r="R5" s="43">
        <v>85</v>
      </c>
      <c r="S5" s="44">
        <v>0.36799999999999999</v>
      </c>
      <c r="T5" s="44">
        <v>0.439</v>
      </c>
      <c r="U5" s="44">
        <v>0.41699999999999998</v>
      </c>
      <c r="V5" s="44">
        <v>0.85599999999999998</v>
      </c>
      <c r="X5" s="5" t="s">
        <v>95</v>
      </c>
      <c r="Y5" s="5" t="s">
        <v>4</v>
      </c>
      <c r="Z5" s="1" t="s">
        <v>99</v>
      </c>
      <c r="AA5" s="1" t="s">
        <v>147</v>
      </c>
    </row>
    <row r="6" spans="1:27" x14ac:dyDescent="0.25">
      <c r="A6" s="2" t="s">
        <v>349</v>
      </c>
      <c r="B6" s="43">
        <v>49</v>
      </c>
      <c r="C6" s="43">
        <v>223</v>
      </c>
      <c r="D6" s="43">
        <v>189</v>
      </c>
      <c r="E6" s="43">
        <v>39</v>
      </c>
      <c r="F6" s="43">
        <v>57</v>
      </c>
      <c r="G6" s="43">
        <v>37</v>
      </c>
      <c r="H6" s="43">
        <v>16</v>
      </c>
      <c r="I6" s="43">
        <v>1</v>
      </c>
      <c r="J6" s="43">
        <v>3</v>
      </c>
      <c r="K6" s="43">
        <v>51</v>
      </c>
      <c r="L6" s="43">
        <v>21</v>
      </c>
      <c r="M6" s="43">
        <v>32</v>
      </c>
      <c r="N6" s="43">
        <v>3</v>
      </c>
      <c r="O6" s="43">
        <v>0</v>
      </c>
      <c r="P6" s="43">
        <v>7</v>
      </c>
      <c r="Q6" s="43">
        <v>6</v>
      </c>
      <c r="R6" s="43">
        <v>83</v>
      </c>
      <c r="S6" s="44">
        <v>0.30199999999999999</v>
      </c>
      <c r="T6" s="44">
        <v>0.38100000000000001</v>
      </c>
      <c r="U6" s="44">
        <v>0.439</v>
      </c>
      <c r="V6" s="44">
        <v>0.82</v>
      </c>
      <c r="X6" s="5" t="s">
        <v>4</v>
      </c>
      <c r="Y6" s="5" t="s">
        <v>4</v>
      </c>
      <c r="Z6" s="1" t="s">
        <v>98</v>
      </c>
    </row>
    <row r="7" spans="1:27" x14ac:dyDescent="0.25">
      <c r="A7" s="2" t="s">
        <v>323</v>
      </c>
      <c r="B7" s="43">
        <v>43</v>
      </c>
      <c r="C7" s="43">
        <v>198</v>
      </c>
      <c r="D7" s="43">
        <v>161</v>
      </c>
      <c r="E7" s="43">
        <v>42</v>
      </c>
      <c r="F7" s="43">
        <v>52</v>
      </c>
      <c r="G7" s="43">
        <v>36</v>
      </c>
      <c r="H7" s="43">
        <v>11</v>
      </c>
      <c r="I7" s="43">
        <v>1</v>
      </c>
      <c r="J7" s="43">
        <v>4</v>
      </c>
      <c r="K7" s="43">
        <v>40</v>
      </c>
      <c r="L7" s="43">
        <v>27</v>
      </c>
      <c r="M7" s="43">
        <v>26</v>
      </c>
      <c r="N7" s="43">
        <v>1</v>
      </c>
      <c r="O7" s="43">
        <v>0</v>
      </c>
      <c r="P7" s="43">
        <v>7</v>
      </c>
      <c r="Q7" s="43">
        <v>4</v>
      </c>
      <c r="R7" s="43">
        <v>77</v>
      </c>
      <c r="S7" s="44">
        <v>0.32300000000000001</v>
      </c>
      <c r="T7" s="44">
        <v>0.432</v>
      </c>
      <c r="U7" s="44">
        <v>0.47799999999999998</v>
      </c>
      <c r="V7" s="44">
        <v>0.91</v>
      </c>
      <c r="X7" s="5" t="s">
        <v>4</v>
      </c>
      <c r="Y7" s="5" t="s">
        <v>4</v>
      </c>
      <c r="Z7" s="1" t="s">
        <v>93</v>
      </c>
      <c r="AA7" s="1" t="s">
        <v>97</v>
      </c>
    </row>
    <row r="8" spans="1:27" x14ac:dyDescent="0.25">
      <c r="A8" s="2" t="s">
        <v>339</v>
      </c>
      <c r="B8" s="43">
        <v>43</v>
      </c>
      <c r="C8" s="43">
        <v>195</v>
      </c>
      <c r="D8" s="43">
        <v>149</v>
      </c>
      <c r="E8" s="43">
        <v>46</v>
      </c>
      <c r="F8" s="43">
        <v>45</v>
      </c>
      <c r="G8" s="43">
        <v>30</v>
      </c>
      <c r="H8" s="43">
        <v>9</v>
      </c>
      <c r="I8" s="43">
        <v>0</v>
      </c>
      <c r="J8" s="43">
        <v>6</v>
      </c>
      <c r="K8" s="43">
        <v>38</v>
      </c>
      <c r="L8" s="43">
        <v>34</v>
      </c>
      <c r="M8" s="43">
        <v>27</v>
      </c>
      <c r="N8" s="43">
        <v>9</v>
      </c>
      <c r="O8" s="43">
        <v>1</v>
      </c>
      <c r="P8" s="43">
        <v>8</v>
      </c>
      <c r="Q8" s="43">
        <v>0</v>
      </c>
      <c r="R8" s="43">
        <v>72</v>
      </c>
      <c r="S8" s="44">
        <v>0.30199999999999999</v>
      </c>
      <c r="T8" s="44">
        <v>0.45500000000000002</v>
      </c>
      <c r="U8" s="44">
        <v>0.48299999999999998</v>
      </c>
      <c r="V8" s="44">
        <v>0.93899999999999995</v>
      </c>
      <c r="X8" s="5" t="s">
        <v>4</v>
      </c>
      <c r="Y8" s="5" t="s">
        <v>4</v>
      </c>
      <c r="Z8" s="1" t="s">
        <v>98</v>
      </c>
      <c r="AA8" s="1" t="s">
        <v>102</v>
      </c>
    </row>
    <row r="9" spans="1:27" x14ac:dyDescent="0.25">
      <c r="A9" s="2" t="s">
        <v>322</v>
      </c>
      <c r="B9" s="43">
        <v>33</v>
      </c>
      <c r="C9" s="43">
        <v>146</v>
      </c>
      <c r="D9" s="43">
        <v>131</v>
      </c>
      <c r="E9" s="43">
        <v>32</v>
      </c>
      <c r="F9" s="43">
        <v>36</v>
      </c>
      <c r="G9" s="43">
        <v>20</v>
      </c>
      <c r="H9" s="43">
        <v>11</v>
      </c>
      <c r="I9" s="43">
        <v>0</v>
      </c>
      <c r="J9" s="43">
        <v>5</v>
      </c>
      <c r="K9" s="43">
        <v>37</v>
      </c>
      <c r="L9" s="43">
        <v>12</v>
      </c>
      <c r="M9" s="43">
        <v>28</v>
      </c>
      <c r="N9" s="43">
        <v>2</v>
      </c>
      <c r="O9" s="43">
        <v>0</v>
      </c>
      <c r="P9" s="43">
        <v>2</v>
      </c>
      <c r="Q9" s="43">
        <v>1</v>
      </c>
      <c r="R9" s="43">
        <v>62</v>
      </c>
      <c r="S9" s="44">
        <v>0.27500000000000002</v>
      </c>
      <c r="T9" s="44">
        <v>0.34200000000000003</v>
      </c>
      <c r="U9" s="44">
        <v>0.47299999999999998</v>
      </c>
      <c r="V9" s="44">
        <v>0.81599999999999995</v>
      </c>
      <c r="X9" s="5" t="s">
        <v>4</v>
      </c>
      <c r="Y9" s="5" t="s">
        <v>4</v>
      </c>
      <c r="Z9" s="1" t="s">
        <v>115</v>
      </c>
    </row>
    <row r="10" spans="1:27" x14ac:dyDescent="0.25">
      <c r="A10" s="2" t="s">
        <v>497</v>
      </c>
      <c r="B10" s="43">
        <v>30</v>
      </c>
      <c r="C10" s="43">
        <v>124</v>
      </c>
      <c r="D10" s="43">
        <v>110</v>
      </c>
      <c r="E10" s="43">
        <v>24</v>
      </c>
      <c r="F10" s="43">
        <v>33</v>
      </c>
      <c r="G10" s="43">
        <v>18</v>
      </c>
      <c r="H10" s="43">
        <v>9</v>
      </c>
      <c r="I10" s="43">
        <v>4</v>
      </c>
      <c r="J10" s="43">
        <v>2</v>
      </c>
      <c r="K10" s="43">
        <v>19</v>
      </c>
      <c r="L10" s="43">
        <v>11</v>
      </c>
      <c r="M10" s="43">
        <v>27</v>
      </c>
      <c r="N10" s="43">
        <v>3</v>
      </c>
      <c r="O10" s="43">
        <v>1</v>
      </c>
      <c r="P10" s="43">
        <v>2</v>
      </c>
      <c r="Q10" s="43">
        <v>0</v>
      </c>
      <c r="R10" s="43">
        <v>55</v>
      </c>
      <c r="S10" s="44">
        <v>0.3</v>
      </c>
      <c r="T10" s="44">
        <v>0.374</v>
      </c>
      <c r="U10" s="44">
        <v>0.5</v>
      </c>
      <c r="V10" s="44">
        <v>0.874</v>
      </c>
      <c r="X10" s="5" t="s">
        <v>92</v>
      </c>
      <c r="Y10" s="5" t="s">
        <v>4</v>
      </c>
      <c r="Z10" s="1" t="s">
        <v>140</v>
      </c>
      <c r="AA10" s="1" t="s">
        <v>118</v>
      </c>
    </row>
    <row r="11" spans="1:27" x14ac:dyDescent="0.25">
      <c r="A11" s="2" t="s">
        <v>245</v>
      </c>
      <c r="B11" s="43">
        <v>28</v>
      </c>
      <c r="C11" s="43">
        <v>99</v>
      </c>
      <c r="D11" s="43">
        <v>84</v>
      </c>
      <c r="E11" s="43">
        <v>19</v>
      </c>
      <c r="F11" s="43">
        <v>32</v>
      </c>
      <c r="G11" s="43">
        <v>27</v>
      </c>
      <c r="H11" s="43">
        <v>4</v>
      </c>
      <c r="I11" s="43">
        <v>0</v>
      </c>
      <c r="J11" s="43">
        <v>1</v>
      </c>
      <c r="K11" s="43">
        <v>27</v>
      </c>
      <c r="L11" s="43">
        <v>8</v>
      </c>
      <c r="M11" s="43">
        <v>9</v>
      </c>
      <c r="N11" s="43">
        <v>1</v>
      </c>
      <c r="O11" s="43">
        <v>1</v>
      </c>
      <c r="P11" s="43">
        <v>3</v>
      </c>
      <c r="Q11" s="43">
        <v>3</v>
      </c>
      <c r="R11" s="43">
        <v>39</v>
      </c>
      <c r="S11" s="44">
        <v>0.38100000000000001</v>
      </c>
      <c r="T11" s="44">
        <v>0.439</v>
      </c>
      <c r="U11" s="44">
        <v>0.46400000000000002</v>
      </c>
      <c r="V11" s="44">
        <v>0.90300000000000002</v>
      </c>
      <c r="X11" s="5" t="s">
        <v>4</v>
      </c>
      <c r="Y11" s="5" t="s">
        <v>4</v>
      </c>
      <c r="Z11" s="1" t="s">
        <v>90</v>
      </c>
      <c r="AA11" s="1" t="s">
        <v>91</v>
      </c>
    </row>
    <row r="12" spans="1:27" x14ac:dyDescent="0.25">
      <c r="A12" s="2" t="s">
        <v>325</v>
      </c>
      <c r="B12" s="43">
        <v>22</v>
      </c>
      <c r="C12" s="43">
        <v>76</v>
      </c>
      <c r="D12" s="43">
        <v>58</v>
      </c>
      <c r="E12" s="43">
        <v>14</v>
      </c>
      <c r="F12" s="43">
        <v>17</v>
      </c>
      <c r="G12" s="43">
        <v>12</v>
      </c>
      <c r="H12" s="43">
        <v>5</v>
      </c>
      <c r="I12" s="43">
        <v>0</v>
      </c>
      <c r="J12" s="43">
        <v>0</v>
      </c>
      <c r="K12" s="43">
        <v>16</v>
      </c>
      <c r="L12" s="43">
        <v>11</v>
      </c>
      <c r="M12" s="43">
        <v>11</v>
      </c>
      <c r="N12" s="43">
        <v>0</v>
      </c>
      <c r="O12" s="43">
        <v>0</v>
      </c>
      <c r="P12" s="43">
        <v>8</v>
      </c>
      <c r="Q12" s="43">
        <v>0</v>
      </c>
      <c r="R12" s="43">
        <v>22</v>
      </c>
      <c r="S12" s="44">
        <v>0.29299999999999998</v>
      </c>
      <c r="T12" s="44">
        <v>0.46800000000000003</v>
      </c>
      <c r="U12" s="44">
        <v>0.379</v>
      </c>
      <c r="V12" s="44">
        <v>0.84699999999999998</v>
      </c>
      <c r="X12" s="5" t="s">
        <v>4</v>
      </c>
      <c r="Y12" s="5" t="s">
        <v>4</v>
      </c>
      <c r="Z12" s="1" t="s">
        <v>93</v>
      </c>
    </row>
    <row r="13" spans="1:27" x14ac:dyDescent="0.25">
      <c r="A13" s="2" t="s">
        <v>467</v>
      </c>
      <c r="B13" s="43">
        <v>21</v>
      </c>
      <c r="C13" s="43">
        <v>79</v>
      </c>
      <c r="D13" s="43">
        <v>63</v>
      </c>
      <c r="E13" s="43">
        <v>18</v>
      </c>
      <c r="F13" s="43">
        <v>20</v>
      </c>
      <c r="G13" s="43">
        <v>16</v>
      </c>
      <c r="H13" s="43">
        <v>3</v>
      </c>
      <c r="I13" s="43">
        <v>0</v>
      </c>
      <c r="J13" s="43">
        <v>1</v>
      </c>
      <c r="K13" s="43">
        <v>13</v>
      </c>
      <c r="L13" s="43">
        <v>12</v>
      </c>
      <c r="M13" s="43">
        <v>16</v>
      </c>
      <c r="N13" s="43">
        <v>1</v>
      </c>
      <c r="O13" s="43">
        <v>2</v>
      </c>
      <c r="P13" s="43">
        <v>2</v>
      </c>
      <c r="Q13" s="43">
        <v>1</v>
      </c>
      <c r="R13" s="43">
        <v>25</v>
      </c>
      <c r="S13" s="44">
        <v>0.317</v>
      </c>
      <c r="T13" s="44">
        <v>0.436</v>
      </c>
      <c r="U13" s="44">
        <v>0.39700000000000002</v>
      </c>
      <c r="V13" s="44">
        <v>0.83299999999999996</v>
      </c>
      <c r="X13" s="5" t="s">
        <v>92</v>
      </c>
      <c r="Y13" s="5" t="s">
        <v>92</v>
      </c>
      <c r="Z13" s="1" t="s">
        <v>93</v>
      </c>
      <c r="AA13" s="1" t="s">
        <v>126</v>
      </c>
    </row>
    <row r="14" spans="1:27" x14ac:dyDescent="0.25">
      <c r="A14" s="2" t="s">
        <v>676</v>
      </c>
      <c r="B14" s="43">
        <v>19</v>
      </c>
      <c r="C14" s="43">
        <v>84</v>
      </c>
      <c r="D14" s="43">
        <v>74</v>
      </c>
      <c r="E14" s="43">
        <v>14</v>
      </c>
      <c r="F14" s="43">
        <v>19</v>
      </c>
      <c r="G14" s="43">
        <v>17</v>
      </c>
      <c r="H14" s="43">
        <v>2</v>
      </c>
      <c r="I14" s="43">
        <v>0</v>
      </c>
      <c r="J14" s="43">
        <v>0</v>
      </c>
      <c r="K14" s="43">
        <v>13</v>
      </c>
      <c r="L14" s="43">
        <v>6</v>
      </c>
      <c r="M14" s="43">
        <v>14</v>
      </c>
      <c r="N14" s="43">
        <v>3</v>
      </c>
      <c r="O14" s="43">
        <v>0</v>
      </c>
      <c r="P14" s="43">
        <v>3</v>
      </c>
      <c r="Q14" s="43">
        <v>1</v>
      </c>
      <c r="R14" s="43">
        <v>21</v>
      </c>
      <c r="S14" s="44">
        <v>0.25700000000000001</v>
      </c>
      <c r="T14" s="44">
        <v>0.33300000000000002</v>
      </c>
      <c r="U14" s="44">
        <v>0.28399999999999997</v>
      </c>
      <c r="V14" s="44">
        <v>0.61699999999999999</v>
      </c>
      <c r="X14" s="5" t="s">
        <v>4</v>
      </c>
      <c r="Y14" s="5" t="s">
        <v>4</v>
      </c>
      <c r="Z14" s="1" t="s">
        <v>141</v>
      </c>
      <c r="AA14" s="1" t="s">
        <v>142</v>
      </c>
    </row>
    <row r="15" spans="1:27" x14ac:dyDescent="0.25">
      <c r="A15" s="2" t="s">
        <v>340</v>
      </c>
      <c r="B15" s="43">
        <v>16</v>
      </c>
      <c r="C15" s="43">
        <v>79</v>
      </c>
      <c r="D15" s="43">
        <v>64</v>
      </c>
      <c r="E15" s="43">
        <v>31</v>
      </c>
      <c r="F15" s="43">
        <v>32</v>
      </c>
      <c r="G15" s="43">
        <v>17</v>
      </c>
      <c r="H15" s="43">
        <v>9</v>
      </c>
      <c r="I15" s="43">
        <v>0</v>
      </c>
      <c r="J15" s="43">
        <v>6</v>
      </c>
      <c r="K15" s="43">
        <v>22</v>
      </c>
      <c r="L15" s="43">
        <v>14</v>
      </c>
      <c r="M15" s="43">
        <v>5</v>
      </c>
      <c r="N15" s="43">
        <v>8</v>
      </c>
      <c r="O15" s="43">
        <v>0</v>
      </c>
      <c r="P15" s="43">
        <v>0</v>
      </c>
      <c r="Q15" s="43">
        <v>1</v>
      </c>
      <c r="R15" s="43">
        <v>59</v>
      </c>
      <c r="S15" s="44">
        <v>0.5</v>
      </c>
      <c r="T15" s="44">
        <v>0.58199999999999996</v>
      </c>
      <c r="U15" s="44">
        <v>0.92200000000000004</v>
      </c>
      <c r="V15" s="44">
        <v>1.504</v>
      </c>
      <c r="X15" s="5" t="s">
        <v>4</v>
      </c>
      <c r="Y15" s="5" t="s">
        <v>4</v>
      </c>
      <c r="Z15" s="1" t="s">
        <v>139</v>
      </c>
      <c r="AA15" s="1" t="s">
        <v>126</v>
      </c>
    </row>
    <row r="16" spans="1:27" x14ac:dyDescent="0.25">
      <c r="A16" s="2" t="s">
        <v>238</v>
      </c>
      <c r="B16" s="43">
        <v>15</v>
      </c>
      <c r="C16" s="43">
        <v>62</v>
      </c>
      <c r="D16" s="43">
        <v>45</v>
      </c>
      <c r="E16" s="43">
        <v>17</v>
      </c>
      <c r="F16" s="43">
        <v>17</v>
      </c>
      <c r="G16" s="43">
        <v>12</v>
      </c>
      <c r="H16" s="43">
        <v>3</v>
      </c>
      <c r="I16" s="43">
        <v>0</v>
      </c>
      <c r="J16" s="43">
        <v>2</v>
      </c>
      <c r="K16" s="43">
        <v>11</v>
      </c>
      <c r="L16" s="43">
        <v>11</v>
      </c>
      <c r="M16" s="43">
        <v>7</v>
      </c>
      <c r="N16" s="43">
        <v>1</v>
      </c>
      <c r="O16" s="43">
        <v>0</v>
      </c>
      <c r="P16" s="43">
        <v>3</v>
      </c>
      <c r="Q16" s="43">
        <v>1</v>
      </c>
      <c r="R16" s="43">
        <v>26</v>
      </c>
      <c r="S16" s="44">
        <v>0.378</v>
      </c>
      <c r="T16" s="44">
        <v>0.51700000000000002</v>
      </c>
      <c r="U16" s="44">
        <v>0.57799999999999996</v>
      </c>
      <c r="V16" s="44">
        <v>1.0940000000000001</v>
      </c>
      <c r="X16" s="5" t="s">
        <v>4</v>
      </c>
      <c r="Y16" s="5" t="s">
        <v>4</v>
      </c>
      <c r="Z16" s="1" t="s">
        <v>93</v>
      </c>
      <c r="AA16" s="1" t="s">
        <v>97</v>
      </c>
    </row>
    <row r="17" spans="1:27" x14ac:dyDescent="0.25">
      <c r="A17" s="2" t="s">
        <v>363</v>
      </c>
      <c r="B17" s="43">
        <v>13</v>
      </c>
      <c r="C17" s="43">
        <v>59</v>
      </c>
      <c r="D17" s="43">
        <v>50</v>
      </c>
      <c r="E17" s="43">
        <v>13</v>
      </c>
      <c r="F17" s="43">
        <v>17</v>
      </c>
      <c r="G17" s="43">
        <v>9</v>
      </c>
      <c r="H17" s="43">
        <v>4</v>
      </c>
      <c r="I17" s="43">
        <v>0</v>
      </c>
      <c r="J17" s="43">
        <v>4</v>
      </c>
      <c r="K17" s="43">
        <v>13</v>
      </c>
      <c r="L17" s="43">
        <v>6</v>
      </c>
      <c r="M17" s="43">
        <v>8</v>
      </c>
      <c r="N17" s="43">
        <v>0</v>
      </c>
      <c r="O17" s="43">
        <v>0</v>
      </c>
      <c r="P17" s="43">
        <v>1</v>
      </c>
      <c r="Q17" s="43">
        <v>2</v>
      </c>
      <c r="R17" s="43">
        <v>33</v>
      </c>
      <c r="S17" s="44">
        <v>0.34</v>
      </c>
      <c r="T17" s="44">
        <v>0.40699999999999997</v>
      </c>
      <c r="U17" s="44">
        <v>0.66</v>
      </c>
      <c r="V17" s="44">
        <v>1.0669999999999999</v>
      </c>
      <c r="X17" s="5" t="s">
        <v>4</v>
      </c>
      <c r="Y17" s="5" t="s">
        <v>4</v>
      </c>
      <c r="Z17" s="1" t="s">
        <v>107</v>
      </c>
      <c r="AA17" s="1" t="s">
        <v>108</v>
      </c>
    </row>
    <row r="18" spans="1:27" x14ac:dyDescent="0.25">
      <c r="A18" s="2" t="s">
        <v>473</v>
      </c>
      <c r="B18" s="43">
        <v>12</v>
      </c>
      <c r="C18" s="43">
        <v>40</v>
      </c>
      <c r="D18" s="43">
        <v>30</v>
      </c>
      <c r="E18" s="43">
        <v>12</v>
      </c>
      <c r="F18" s="43">
        <v>9</v>
      </c>
      <c r="G18" s="43">
        <v>8</v>
      </c>
      <c r="H18" s="43">
        <v>1</v>
      </c>
      <c r="I18" s="43">
        <v>0</v>
      </c>
      <c r="J18" s="43">
        <v>0</v>
      </c>
      <c r="K18" s="43">
        <v>2</v>
      </c>
      <c r="L18" s="43">
        <v>10</v>
      </c>
      <c r="M18" s="43">
        <v>3</v>
      </c>
      <c r="N18" s="43">
        <v>6</v>
      </c>
      <c r="O18" s="43">
        <v>0</v>
      </c>
      <c r="P18" s="43">
        <v>0</v>
      </c>
      <c r="Q18" s="43">
        <v>0</v>
      </c>
      <c r="R18" s="43">
        <v>10</v>
      </c>
      <c r="S18" s="44">
        <v>0.3</v>
      </c>
      <c r="T18" s="44">
        <v>0.47499999999999998</v>
      </c>
      <c r="U18" s="44">
        <v>0.33300000000000002</v>
      </c>
      <c r="V18" s="44">
        <v>0.80800000000000005</v>
      </c>
      <c r="X18" s="5" t="s">
        <v>4</v>
      </c>
      <c r="Y18" s="5" t="s">
        <v>4</v>
      </c>
      <c r="Z18" s="1" t="s">
        <v>115</v>
      </c>
    </row>
    <row r="19" spans="1:27" x14ac:dyDescent="0.25">
      <c r="A19" s="2" t="s">
        <v>478</v>
      </c>
      <c r="B19" s="43">
        <v>11</v>
      </c>
      <c r="C19" s="43">
        <v>39</v>
      </c>
      <c r="D19" s="43">
        <v>38</v>
      </c>
      <c r="E19" s="43">
        <v>5</v>
      </c>
      <c r="F19" s="43">
        <v>9</v>
      </c>
      <c r="G19" s="43">
        <v>8</v>
      </c>
      <c r="H19" s="43">
        <v>1</v>
      </c>
      <c r="I19" s="43">
        <v>0</v>
      </c>
      <c r="J19" s="43">
        <v>0</v>
      </c>
      <c r="K19" s="43">
        <v>3</v>
      </c>
      <c r="L19" s="43">
        <v>4</v>
      </c>
      <c r="M19" s="43">
        <v>9</v>
      </c>
      <c r="N19" s="43">
        <v>0</v>
      </c>
      <c r="O19" s="43">
        <v>0</v>
      </c>
      <c r="P19" s="43">
        <v>0</v>
      </c>
      <c r="Q19" s="43">
        <v>0</v>
      </c>
      <c r="R19" s="43">
        <v>10</v>
      </c>
      <c r="S19" s="22">
        <v>0.23699999999999999</v>
      </c>
      <c r="T19" s="22">
        <v>0.31</v>
      </c>
      <c r="U19" s="22">
        <v>0.26300000000000001</v>
      </c>
      <c r="V19" s="22">
        <v>0.57299999999999995</v>
      </c>
      <c r="X19" s="5" t="s">
        <v>4</v>
      </c>
      <c r="Y19" s="5" t="s">
        <v>4</v>
      </c>
      <c r="Z19" s="1" t="s">
        <v>144</v>
      </c>
      <c r="AA19" s="1" t="s">
        <v>145</v>
      </c>
    </row>
    <row r="20" spans="1:27" x14ac:dyDescent="0.25">
      <c r="A20" s="2" t="s">
        <v>326</v>
      </c>
      <c r="B20" s="43">
        <v>9</v>
      </c>
      <c r="C20" s="43">
        <v>49</v>
      </c>
      <c r="D20" s="43">
        <v>32</v>
      </c>
      <c r="E20" s="43">
        <v>18</v>
      </c>
      <c r="F20" s="43">
        <v>13</v>
      </c>
      <c r="G20" s="43">
        <v>9</v>
      </c>
      <c r="H20" s="43">
        <v>4</v>
      </c>
      <c r="I20" s="43">
        <v>0</v>
      </c>
      <c r="J20" s="43">
        <v>0</v>
      </c>
      <c r="K20" s="43">
        <v>10</v>
      </c>
      <c r="L20" s="43">
        <v>15</v>
      </c>
      <c r="M20" s="43">
        <v>5</v>
      </c>
      <c r="N20" s="43">
        <v>1</v>
      </c>
      <c r="O20" s="43">
        <v>0</v>
      </c>
      <c r="P20" s="43">
        <v>0</v>
      </c>
      <c r="Q20" s="43">
        <v>2</v>
      </c>
      <c r="R20" s="43">
        <v>17</v>
      </c>
      <c r="S20" s="44">
        <v>0.40600000000000003</v>
      </c>
      <c r="T20" s="44">
        <v>0.57099999999999995</v>
      </c>
      <c r="U20" s="44">
        <v>0.53100000000000003</v>
      </c>
      <c r="V20" s="44">
        <v>1.103</v>
      </c>
      <c r="X20" s="5" t="s">
        <v>4</v>
      </c>
      <c r="Y20" s="5" t="s">
        <v>4</v>
      </c>
      <c r="Z20" s="1" t="s">
        <v>124</v>
      </c>
    </row>
    <row r="21" spans="1:27" x14ac:dyDescent="0.25">
      <c r="A21" s="2" t="s">
        <v>328</v>
      </c>
      <c r="B21" s="43">
        <v>8</v>
      </c>
      <c r="C21" s="43">
        <v>38</v>
      </c>
      <c r="D21" s="43">
        <v>25</v>
      </c>
      <c r="E21" s="43">
        <v>10</v>
      </c>
      <c r="F21" s="43">
        <v>6</v>
      </c>
      <c r="G21" s="43">
        <v>6</v>
      </c>
      <c r="H21" s="43">
        <v>0</v>
      </c>
      <c r="I21" s="43">
        <v>0</v>
      </c>
      <c r="J21" s="43">
        <v>0</v>
      </c>
      <c r="K21" s="43">
        <v>6</v>
      </c>
      <c r="L21" s="43">
        <v>12</v>
      </c>
      <c r="M21" s="43">
        <v>4</v>
      </c>
      <c r="N21" s="43">
        <v>0</v>
      </c>
      <c r="O21" s="43">
        <v>0</v>
      </c>
      <c r="P21" s="43">
        <v>0</v>
      </c>
      <c r="Q21" s="43">
        <v>0</v>
      </c>
      <c r="R21" s="43">
        <v>6</v>
      </c>
      <c r="S21" s="22">
        <v>0.24</v>
      </c>
      <c r="T21" s="22">
        <v>0.48599999999999999</v>
      </c>
      <c r="U21" s="22">
        <v>0.24</v>
      </c>
      <c r="V21" s="22">
        <v>0.72599999999999998</v>
      </c>
      <c r="X21" s="5" t="s">
        <v>92</v>
      </c>
      <c r="Y21" s="5" t="s">
        <v>4</v>
      </c>
      <c r="Z21" s="1" t="s">
        <v>182</v>
      </c>
    </row>
    <row r="22" spans="1:27" x14ac:dyDescent="0.25">
      <c r="A22" s="2" t="s">
        <v>356</v>
      </c>
      <c r="B22" s="43">
        <v>5</v>
      </c>
      <c r="C22" s="43">
        <v>20</v>
      </c>
      <c r="D22" s="43">
        <v>16</v>
      </c>
      <c r="E22" s="43">
        <v>6</v>
      </c>
      <c r="F22" s="43">
        <v>8</v>
      </c>
      <c r="G22" s="43">
        <v>5</v>
      </c>
      <c r="H22" s="43">
        <v>1</v>
      </c>
      <c r="I22" s="43">
        <v>0</v>
      </c>
      <c r="J22" s="43">
        <v>2</v>
      </c>
      <c r="K22" s="43">
        <v>8</v>
      </c>
      <c r="L22" s="43">
        <v>4</v>
      </c>
      <c r="M22" s="43">
        <v>1</v>
      </c>
      <c r="N22" s="43">
        <v>0</v>
      </c>
      <c r="O22" s="43">
        <v>0</v>
      </c>
      <c r="P22" s="43">
        <v>1</v>
      </c>
      <c r="Q22" s="43">
        <v>0</v>
      </c>
      <c r="R22" s="43">
        <v>15</v>
      </c>
      <c r="S22" s="44">
        <v>0.5</v>
      </c>
      <c r="T22" s="44">
        <v>0.61899999999999999</v>
      </c>
      <c r="U22" s="44">
        <v>0.93799999999999994</v>
      </c>
      <c r="V22" s="44">
        <v>1.5569999999999999</v>
      </c>
      <c r="X22" s="5" t="s">
        <v>4</v>
      </c>
      <c r="Y22" s="5" t="s">
        <v>4</v>
      </c>
      <c r="Z22" s="1" t="s">
        <v>121</v>
      </c>
    </row>
    <row r="23" spans="1:27" x14ac:dyDescent="0.25">
      <c r="A23" s="2" t="s">
        <v>240</v>
      </c>
      <c r="B23" s="43">
        <v>5</v>
      </c>
      <c r="C23" s="43">
        <v>20</v>
      </c>
      <c r="D23" s="43">
        <v>20</v>
      </c>
      <c r="E23" s="43">
        <v>3</v>
      </c>
      <c r="F23" s="43">
        <v>3</v>
      </c>
      <c r="G23" s="43">
        <v>2</v>
      </c>
      <c r="H23" s="43">
        <v>0</v>
      </c>
      <c r="I23" s="43">
        <v>0</v>
      </c>
      <c r="J23" s="43">
        <v>1</v>
      </c>
      <c r="K23" s="43">
        <v>2</v>
      </c>
      <c r="L23" s="43">
        <v>0</v>
      </c>
      <c r="M23" s="43">
        <v>5</v>
      </c>
      <c r="N23" s="43">
        <v>0</v>
      </c>
      <c r="O23" s="43">
        <v>0</v>
      </c>
      <c r="P23" s="43">
        <v>0</v>
      </c>
      <c r="Q23" s="43">
        <v>0</v>
      </c>
      <c r="R23" s="43">
        <v>6</v>
      </c>
      <c r="S23" s="44">
        <v>0.15</v>
      </c>
      <c r="T23" s="44">
        <v>0.15</v>
      </c>
      <c r="U23" s="44">
        <v>0.3</v>
      </c>
      <c r="V23" s="44">
        <v>0.45</v>
      </c>
      <c r="X23" s="5" t="s">
        <v>4</v>
      </c>
      <c r="Y23" s="5" t="s">
        <v>4</v>
      </c>
      <c r="Z23" s="1" t="s">
        <v>93</v>
      </c>
    </row>
    <row r="24" spans="1:27" x14ac:dyDescent="0.25">
      <c r="A24" s="2" t="s">
        <v>671</v>
      </c>
      <c r="B24" s="43">
        <v>5</v>
      </c>
      <c r="C24" s="43">
        <v>9</v>
      </c>
      <c r="D24" s="43">
        <v>8</v>
      </c>
      <c r="E24" s="43">
        <v>0</v>
      </c>
      <c r="F24" s="43">
        <v>1</v>
      </c>
      <c r="G24" s="43">
        <v>1</v>
      </c>
      <c r="H24" s="43">
        <v>0</v>
      </c>
      <c r="I24" s="43">
        <v>0</v>
      </c>
      <c r="J24" s="43">
        <v>0</v>
      </c>
      <c r="K24" s="43">
        <v>2</v>
      </c>
      <c r="L24" s="43">
        <v>2</v>
      </c>
      <c r="M24" s="43">
        <v>3</v>
      </c>
      <c r="N24" s="43">
        <v>0</v>
      </c>
      <c r="O24" s="43">
        <v>0</v>
      </c>
      <c r="P24" s="43">
        <v>0</v>
      </c>
      <c r="Q24" s="43">
        <v>0</v>
      </c>
      <c r="R24" s="43">
        <v>1</v>
      </c>
      <c r="S24" s="44">
        <v>0.125</v>
      </c>
      <c r="T24" s="44">
        <v>0.3</v>
      </c>
      <c r="U24" s="44">
        <v>0.125</v>
      </c>
      <c r="V24" s="44">
        <v>0.42499999999999999</v>
      </c>
      <c r="X24" s="5" t="s">
        <v>4</v>
      </c>
      <c r="Y24" s="5" t="s">
        <v>4</v>
      </c>
      <c r="Z24" s="1" t="s">
        <v>121</v>
      </c>
      <c r="AA24" s="1" t="s">
        <v>101</v>
      </c>
    </row>
    <row r="25" spans="1:27" x14ac:dyDescent="0.25">
      <c r="A25" s="2" t="s">
        <v>232</v>
      </c>
      <c r="B25" s="43">
        <v>5</v>
      </c>
      <c r="C25" s="43">
        <v>18</v>
      </c>
      <c r="D25" s="43">
        <v>13</v>
      </c>
      <c r="E25" s="43">
        <v>2</v>
      </c>
      <c r="F25" s="43">
        <v>2</v>
      </c>
      <c r="G25" s="43">
        <v>0</v>
      </c>
      <c r="H25" s="43">
        <v>1</v>
      </c>
      <c r="I25" s="43">
        <v>0</v>
      </c>
      <c r="J25" s="43">
        <v>1</v>
      </c>
      <c r="K25" s="43">
        <v>2</v>
      </c>
      <c r="L25" s="43">
        <v>5</v>
      </c>
      <c r="M25" s="43">
        <v>2</v>
      </c>
      <c r="N25" s="43">
        <v>0</v>
      </c>
      <c r="O25" s="43">
        <v>0</v>
      </c>
      <c r="P25" s="43">
        <v>0</v>
      </c>
      <c r="Q25" s="43">
        <v>0</v>
      </c>
      <c r="R25" s="43">
        <v>6</v>
      </c>
      <c r="S25" s="44">
        <v>0.154</v>
      </c>
      <c r="T25" s="44">
        <v>0.38900000000000001</v>
      </c>
      <c r="U25" s="44">
        <v>0.46200000000000002</v>
      </c>
      <c r="V25" s="44">
        <v>0.85</v>
      </c>
      <c r="X25" s="5" t="s">
        <v>4</v>
      </c>
      <c r="Y25" s="5" t="s">
        <v>4</v>
      </c>
      <c r="Z25" s="1" t="s">
        <v>94</v>
      </c>
      <c r="AA25" s="1" t="s">
        <v>101</v>
      </c>
    </row>
    <row r="26" spans="1:27" x14ac:dyDescent="0.25">
      <c r="A26" s="2" t="s">
        <v>332</v>
      </c>
      <c r="B26" s="43">
        <v>4</v>
      </c>
      <c r="C26" s="43">
        <v>18</v>
      </c>
      <c r="D26" s="43">
        <v>16</v>
      </c>
      <c r="E26" s="43">
        <v>5</v>
      </c>
      <c r="F26" s="43">
        <v>8</v>
      </c>
      <c r="G26" s="43">
        <v>5</v>
      </c>
      <c r="H26" s="43">
        <v>3</v>
      </c>
      <c r="I26" s="43">
        <v>0</v>
      </c>
      <c r="J26" s="43">
        <v>0</v>
      </c>
      <c r="K26" s="43">
        <v>4</v>
      </c>
      <c r="L26" s="43">
        <v>2</v>
      </c>
      <c r="M26" s="43">
        <v>2</v>
      </c>
      <c r="N26" s="43">
        <v>1</v>
      </c>
      <c r="O26" s="43">
        <v>0</v>
      </c>
      <c r="P26" s="43">
        <v>0</v>
      </c>
      <c r="Q26" s="43">
        <v>0</v>
      </c>
      <c r="R26" s="43">
        <v>11</v>
      </c>
      <c r="S26" s="44">
        <v>0.5</v>
      </c>
      <c r="T26" s="44">
        <v>0.55600000000000005</v>
      </c>
      <c r="U26" s="44">
        <v>0.68799999999999994</v>
      </c>
      <c r="V26" s="44">
        <v>1.2430000000000001</v>
      </c>
      <c r="X26" s="5" t="s">
        <v>92</v>
      </c>
      <c r="Y26" s="5" t="s">
        <v>4</v>
      </c>
      <c r="Z26" s="1" t="s">
        <v>96</v>
      </c>
      <c r="AA26" s="1" t="s">
        <v>275</v>
      </c>
    </row>
    <row r="27" spans="1:27" x14ac:dyDescent="0.25">
      <c r="A27" s="2" t="s">
        <v>235</v>
      </c>
      <c r="B27" s="43">
        <v>4</v>
      </c>
      <c r="C27" s="43">
        <v>14</v>
      </c>
      <c r="D27" s="43">
        <v>13</v>
      </c>
      <c r="E27" s="43">
        <v>3</v>
      </c>
      <c r="F27" s="43">
        <v>5</v>
      </c>
      <c r="G27" s="43">
        <v>4</v>
      </c>
      <c r="H27" s="43">
        <v>0</v>
      </c>
      <c r="I27" s="43">
        <v>0</v>
      </c>
      <c r="J27" s="43">
        <v>1</v>
      </c>
      <c r="K27" s="43">
        <v>6</v>
      </c>
      <c r="L27" s="43">
        <v>1</v>
      </c>
      <c r="M27" s="43">
        <v>3</v>
      </c>
      <c r="N27" s="43">
        <v>0</v>
      </c>
      <c r="O27" s="43">
        <v>0</v>
      </c>
      <c r="P27" s="43">
        <v>0</v>
      </c>
      <c r="Q27" s="43">
        <v>0</v>
      </c>
      <c r="R27" s="43">
        <v>8</v>
      </c>
      <c r="S27" s="44">
        <v>0.38500000000000001</v>
      </c>
      <c r="T27" s="44">
        <v>0.42899999999999999</v>
      </c>
      <c r="U27" s="44">
        <v>0.61499999999999999</v>
      </c>
      <c r="V27" s="44">
        <v>1.044</v>
      </c>
      <c r="X27" s="5" t="s">
        <v>4</v>
      </c>
      <c r="Y27" s="5" t="s">
        <v>4</v>
      </c>
      <c r="Z27" s="1" t="s">
        <v>90</v>
      </c>
    </row>
    <row r="28" spans="1:27" x14ac:dyDescent="0.25">
      <c r="A28" s="2" t="s">
        <v>790</v>
      </c>
      <c r="B28" s="43">
        <v>4</v>
      </c>
      <c r="C28" s="43">
        <v>16</v>
      </c>
      <c r="D28" s="43">
        <v>14</v>
      </c>
      <c r="E28" s="43">
        <v>3</v>
      </c>
      <c r="F28" s="43">
        <v>3</v>
      </c>
      <c r="G28" s="43">
        <v>3</v>
      </c>
      <c r="H28" s="43">
        <v>0</v>
      </c>
      <c r="I28" s="43">
        <v>0</v>
      </c>
      <c r="J28" s="43">
        <v>0</v>
      </c>
      <c r="K28" s="43">
        <v>2</v>
      </c>
      <c r="L28" s="43">
        <v>2</v>
      </c>
      <c r="M28" s="43">
        <v>2</v>
      </c>
      <c r="N28" s="43">
        <v>0</v>
      </c>
      <c r="O28" s="43">
        <v>0</v>
      </c>
      <c r="P28" s="43">
        <v>0</v>
      </c>
      <c r="Q28" s="43">
        <v>0</v>
      </c>
      <c r="R28" s="43">
        <v>3</v>
      </c>
      <c r="S28" s="44">
        <v>0.214</v>
      </c>
      <c r="T28" s="44">
        <v>0.312</v>
      </c>
      <c r="U28" s="44">
        <v>0.214</v>
      </c>
      <c r="V28" s="44">
        <v>0.52700000000000002</v>
      </c>
      <c r="X28" s="5" t="s">
        <v>92</v>
      </c>
      <c r="Y28" s="5" t="s">
        <v>92</v>
      </c>
      <c r="Z28" s="1" t="s">
        <v>96</v>
      </c>
      <c r="AA28" s="1" t="s">
        <v>97</v>
      </c>
    </row>
    <row r="29" spans="1:27" x14ac:dyDescent="0.25">
      <c r="A29" s="2" t="s">
        <v>677</v>
      </c>
      <c r="B29" s="43">
        <v>4</v>
      </c>
      <c r="C29" s="43">
        <v>12</v>
      </c>
      <c r="D29" s="43">
        <v>9</v>
      </c>
      <c r="E29" s="43">
        <v>2</v>
      </c>
      <c r="F29" s="43">
        <v>3</v>
      </c>
      <c r="G29" s="43">
        <v>3</v>
      </c>
      <c r="H29" s="43">
        <v>0</v>
      </c>
      <c r="I29" s="43">
        <v>0</v>
      </c>
      <c r="J29" s="43">
        <v>0</v>
      </c>
      <c r="K29" s="43">
        <v>2</v>
      </c>
      <c r="L29" s="43">
        <v>3</v>
      </c>
      <c r="M29" s="43">
        <v>4</v>
      </c>
      <c r="N29" s="43">
        <v>1</v>
      </c>
      <c r="O29" s="43">
        <v>0</v>
      </c>
      <c r="P29" s="43">
        <v>0</v>
      </c>
      <c r="Q29" s="43">
        <v>0</v>
      </c>
      <c r="R29" s="43">
        <v>3</v>
      </c>
      <c r="S29" s="44">
        <v>0.33300000000000002</v>
      </c>
      <c r="T29" s="44">
        <v>0.5</v>
      </c>
      <c r="U29" s="44">
        <v>0.33300000000000002</v>
      </c>
      <c r="V29" s="44">
        <v>0.83299999999999996</v>
      </c>
      <c r="X29" s="5" t="s">
        <v>4</v>
      </c>
      <c r="Y29" s="5" t="s">
        <v>4</v>
      </c>
      <c r="Z29" s="1" t="s">
        <v>146</v>
      </c>
    </row>
    <row r="30" spans="1:27" x14ac:dyDescent="0.25">
      <c r="A30" s="2" t="s">
        <v>678</v>
      </c>
      <c r="B30" s="43">
        <v>4</v>
      </c>
      <c r="C30" s="43">
        <v>10</v>
      </c>
      <c r="D30" s="43">
        <v>9</v>
      </c>
      <c r="E30" s="43">
        <v>2</v>
      </c>
      <c r="F30" s="43">
        <v>3</v>
      </c>
      <c r="G30" s="43">
        <v>3</v>
      </c>
      <c r="H30" s="43">
        <v>0</v>
      </c>
      <c r="I30" s="43">
        <v>0</v>
      </c>
      <c r="J30" s="43">
        <v>0</v>
      </c>
      <c r="K30" s="43">
        <v>0</v>
      </c>
      <c r="L30" s="43">
        <v>1</v>
      </c>
      <c r="M30" s="43">
        <v>3</v>
      </c>
      <c r="N30" s="43">
        <v>0</v>
      </c>
      <c r="O30" s="43">
        <v>0</v>
      </c>
      <c r="P30" s="43">
        <v>0</v>
      </c>
      <c r="Q30" s="43">
        <v>0</v>
      </c>
      <c r="R30" s="43">
        <v>3</v>
      </c>
      <c r="S30" s="44">
        <v>0.33300000000000002</v>
      </c>
      <c r="T30" s="44">
        <v>0.4</v>
      </c>
      <c r="U30" s="44">
        <v>0.33300000000000002</v>
      </c>
      <c r="V30" s="44">
        <v>0.73299999999999998</v>
      </c>
      <c r="X30" s="5" t="s">
        <v>92</v>
      </c>
      <c r="Y30" s="5" t="s">
        <v>4</v>
      </c>
      <c r="Z30" s="1" t="s">
        <v>155</v>
      </c>
      <c r="AA30" s="1" t="s">
        <v>101</v>
      </c>
    </row>
    <row r="31" spans="1:27" x14ac:dyDescent="0.25">
      <c r="A31" s="2" t="s">
        <v>237</v>
      </c>
      <c r="B31" s="43">
        <v>4</v>
      </c>
      <c r="C31" s="43">
        <v>15</v>
      </c>
      <c r="D31" s="43">
        <v>11</v>
      </c>
      <c r="E31" s="43">
        <v>1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1</v>
      </c>
      <c r="L31" s="43">
        <v>4</v>
      </c>
      <c r="M31" s="43">
        <v>4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4">
        <v>0</v>
      </c>
      <c r="T31" s="44">
        <v>0.26700000000000002</v>
      </c>
      <c r="U31" s="44">
        <v>0</v>
      </c>
      <c r="V31" s="44">
        <v>0.26700000000000002</v>
      </c>
      <c r="X31" s="5" t="s">
        <v>95</v>
      </c>
      <c r="Y31" s="5" t="s">
        <v>4</v>
      </c>
      <c r="Z31" s="1" t="s">
        <v>90</v>
      </c>
      <c r="AA31" s="1" t="s">
        <v>741</v>
      </c>
    </row>
    <row r="32" spans="1:27" x14ac:dyDescent="0.25">
      <c r="A32" s="2" t="s">
        <v>679</v>
      </c>
      <c r="B32" s="43">
        <v>4</v>
      </c>
      <c r="C32" s="43">
        <v>12</v>
      </c>
      <c r="D32" s="43">
        <v>9</v>
      </c>
      <c r="E32" s="43">
        <v>2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2</v>
      </c>
      <c r="L32" s="43">
        <v>3</v>
      </c>
      <c r="M32" s="43">
        <v>3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4">
        <v>0</v>
      </c>
      <c r="T32" s="44">
        <v>0.25</v>
      </c>
      <c r="U32" s="44">
        <v>0</v>
      </c>
      <c r="V32" s="44">
        <v>0.25</v>
      </c>
      <c r="X32" s="5" t="s">
        <v>4</v>
      </c>
      <c r="Y32" s="5" t="s">
        <v>4</v>
      </c>
      <c r="Z32" s="1" t="s">
        <v>156</v>
      </c>
    </row>
    <row r="33" spans="1:27" x14ac:dyDescent="0.25">
      <c r="A33" s="2" t="s">
        <v>680</v>
      </c>
      <c r="B33" s="43">
        <v>3</v>
      </c>
      <c r="C33" s="43">
        <v>10</v>
      </c>
      <c r="D33" s="43">
        <v>10</v>
      </c>
      <c r="E33" s="43">
        <v>0</v>
      </c>
      <c r="F33" s="43">
        <v>2</v>
      </c>
      <c r="G33" s="43">
        <v>2</v>
      </c>
      <c r="H33" s="43">
        <v>0</v>
      </c>
      <c r="I33" s="43">
        <v>0</v>
      </c>
      <c r="J33" s="43">
        <v>0</v>
      </c>
      <c r="K33" s="43">
        <v>1</v>
      </c>
      <c r="L33" s="43">
        <v>0</v>
      </c>
      <c r="M33" s="43">
        <v>1</v>
      </c>
      <c r="N33" s="43">
        <v>0</v>
      </c>
      <c r="O33" s="43">
        <v>0</v>
      </c>
      <c r="P33" s="43">
        <v>0</v>
      </c>
      <c r="Q33" s="43">
        <v>0</v>
      </c>
      <c r="R33" s="43">
        <v>2</v>
      </c>
      <c r="S33" s="44">
        <v>0.2</v>
      </c>
      <c r="T33" s="44">
        <v>0.2</v>
      </c>
      <c r="U33" s="44">
        <v>0.2</v>
      </c>
      <c r="V33" s="44">
        <v>0.4</v>
      </c>
      <c r="X33" s="5" t="s">
        <v>4</v>
      </c>
      <c r="Y33" s="5" t="s">
        <v>4</v>
      </c>
      <c r="Z33" s="1" t="s">
        <v>107</v>
      </c>
    </row>
    <row r="34" spans="1:27" x14ac:dyDescent="0.25">
      <c r="A34" s="2" t="s">
        <v>321</v>
      </c>
      <c r="B34" s="43">
        <v>3</v>
      </c>
      <c r="C34" s="43">
        <v>5</v>
      </c>
      <c r="D34" s="43">
        <v>4</v>
      </c>
      <c r="E34" s="43">
        <v>0</v>
      </c>
      <c r="F34" s="43">
        <v>1</v>
      </c>
      <c r="G34" s="43">
        <v>0</v>
      </c>
      <c r="H34" s="43">
        <v>1</v>
      </c>
      <c r="I34" s="43">
        <v>0</v>
      </c>
      <c r="J34" s="43">
        <v>0</v>
      </c>
      <c r="K34" s="43">
        <v>2</v>
      </c>
      <c r="L34" s="43">
        <v>1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2</v>
      </c>
      <c r="S34" s="44">
        <v>0.25</v>
      </c>
      <c r="T34" s="44">
        <v>0.4</v>
      </c>
      <c r="U34" s="44">
        <v>0.5</v>
      </c>
      <c r="V34" s="44">
        <v>0.9</v>
      </c>
      <c r="X34" s="5" t="s">
        <v>92</v>
      </c>
      <c r="Y34" s="5" t="s">
        <v>4</v>
      </c>
      <c r="Z34" s="1" t="s">
        <v>90</v>
      </c>
      <c r="AA34" s="1" t="s">
        <v>276</v>
      </c>
    </row>
    <row r="35" spans="1:27" x14ac:dyDescent="0.25">
      <c r="A35" s="2" t="s">
        <v>662</v>
      </c>
      <c r="B35" s="43">
        <v>2</v>
      </c>
      <c r="C35" s="43">
        <v>4</v>
      </c>
      <c r="D35" s="43">
        <v>4</v>
      </c>
      <c r="E35" s="43">
        <v>1</v>
      </c>
      <c r="F35" s="43">
        <v>1</v>
      </c>
      <c r="G35" s="43">
        <v>1</v>
      </c>
      <c r="H35" s="43">
        <v>0</v>
      </c>
      <c r="I35" s="43">
        <v>0</v>
      </c>
      <c r="J35" s="43">
        <v>0</v>
      </c>
      <c r="K35" s="43">
        <v>1</v>
      </c>
      <c r="L35" s="43">
        <v>0</v>
      </c>
      <c r="M35" s="43">
        <v>1</v>
      </c>
      <c r="N35" s="43">
        <v>0</v>
      </c>
      <c r="O35" s="43">
        <v>0</v>
      </c>
      <c r="P35" s="43">
        <v>0</v>
      </c>
      <c r="Q35" s="43">
        <v>0</v>
      </c>
      <c r="R35" s="43">
        <v>1</v>
      </c>
      <c r="S35" s="44">
        <v>0.25</v>
      </c>
      <c r="T35" s="44">
        <v>0.25</v>
      </c>
      <c r="U35" s="44">
        <v>0.25</v>
      </c>
      <c r="V35" s="44">
        <v>0.5</v>
      </c>
      <c r="X35" s="5" t="s">
        <v>4</v>
      </c>
      <c r="Y35" s="5" t="s">
        <v>4</v>
      </c>
      <c r="Z35" s="1" t="s">
        <v>121</v>
      </c>
      <c r="AA35" s="1" t="s">
        <v>127</v>
      </c>
    </row>
    <row r="36" spans="1:27" x14ac:dyDescent="0.25">
      <c r="A36" s="2" t="s">
        <v>681</v>
      </c>
      <c r="B36" s="43">
        <v>2</v>
      </c>
      <c r="C36" s="43">
        <v>8</v>
      </c>
      <c r="D36" s="43">
        <v>7</v>
      </c>
      <c r="E36" s="43">
        <v>1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1</v>
      </c>
      <c r="M36" s="43">
        <v>4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4">
        <v>0</v>
      </c>
      <c r="T36" s="44">
        <v>0.125</v>
      </c>
      <c r="U36" s="44">
        <v>0</v>
      </c>
      <c r="V36" s="44">
        <v>0.125</v>
      </c>
      <c r="X36" s="5" t="s">
        <v>4</v>
      </c>
      <c r="Y36" s="5" t="s">
        <v>4</v>
      </c>
      <c r="Z36" s="1" t="s">
        <v>98</v>
      </c>
    </row>
    <row r="37" spans="1:27" x14ac:dyDescent="0.25">
      <c r="A37" s="2" t="s">
        <v>479</v>
      </c>
      <c r="B37" s="43">
        <v>2</v>
      </c>
      <c r="C37" s="43">
        <v>7</v>
      </c>
      <c r="D37" s="43">
        <v>6</v>
      </c>
      <c r="E37" s="43">
        <v>1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1</v>
      </c>
      <c r="M37" s="43">
        <v>3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4">
        <v>0</v>
      </c>
      <c r="T37" s="44">
        <v>0.14299999999999999</v>
      </c>
      <c r="U37" s="44">
        <v>0</v>
      </c>
      <c r="V37" s="44">
        <v>0.14299999999999999</v>
      </c>
      <c r="X37" s="5" t="s">
        <v>4</v>
      </c>
      <c r="Y37" s="5" t="s">
        <v>4</v>
      </c>
      <c r="Z37" s="1" t="s">
        <v>98</v>
      </c>
    </row>
    <row r="38" spans="1:27" x14ac:dyDescent="0.25">
      <c r="A38" s="2" t="s">
        <v>664</v>
      </c>
      <c r="B38" s="43">
        <v>2</v>
      </c>
      <c r="C38" s="43">
        <v>4</v>
      </c>
      <c r="D38" s="43">
        <v>5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1</v>
      </c>
      <c r="L38" s="43">
        <v>2</v>
      </c>
      <c r="M38" s="43">
        <v>2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4">
        <v>0</v>
      </c>
      <c r="T38" s="44">
        <v>0.28599999999999998</v>
      </c>
      <c r="U38" s="44">
        <v>0</v>
      </c>
      <c r="V38" s="44">
        <v>0.28599999999999998</v>
      </c>
      <c r="X38" s="5" t="s">
        <v>4</v>
      </c>
      <c r="Y38" s="5" t="s">
        <v>4</v>
      </c>
      <c r="Z38" s="1" t="s">
        <v>124</v>
      </c>
    </row>
    <row r="39" spans="1:27" x14ac:dyDescent="0.25">
      <c r="A39" s="2" t="s">
        <v>528</v>
      </c>
      <c r="B39" s="43">
        <v>2</v>
      </c>
      <c r="C39" s="43">
        <v>3</v>
      </c>
      <c r="D39" s="43">
        <v>2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1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4">
        <v>0</v>
      </c>
      <c r="T39" s="44">
        <v>0.33300000000000002</v>
      </c>
      <c r="U39" s="44">
        <v>0</v>
      </c>
      <c r="V39" s="44">
        <v>0.33300000000000002</v>
      </c>
      <c r="X39" s="5" t="s">
        <v>4</v>
      </c>
      <c r="Y39" s="5" t="s">
        <v>4</v>
      </c>
      <c r="Z39" s="1" t="s">
        <v>90</v>
      </c>
    </row>
    <row r="40" spans="1:27" x14ac:dyDescent="0.25">
      <c r="A40" s="2" t="s">
        <v>682</v>
      </c>
      <c r="B40" s="43">
        <v>1</v>
      </c>
      <c r="C40" s="43">
        <v>5</v>
      </c>
      <c r="D40" s="43">
        <v>4</v>
      </c>
      <c r="E40" s="43">
        <v>2</v>
      </c>
      <c r="F40" s="43">
        <v>2</v>
      </c>
      <c r="G40" s="43">
        <v>2</v>
      </c>
      <c r="H40" s="43">
        <v>0</v>
      </c>
      <c r="I40" s="43">
        <v>0</v>
      </c>
      <c r="J40" s="43">
        <v>0</v>
      </c>
      <c r="K40" s="43">
        <v>1</v>
      </c>
      <c r="L40" s="43">
        <v>1</v>
      </c>
      <c r="M40" s="43">
        <v>1</v>
      </c>
      <c r="N40" s="43">
        <v>0</v>
      </c>
      <c r="O40" s="43">
        <v>0</v>
      </c>
      <c r="P40" s="43">
        <v>0</v>
      </c>
      <c r="Q40" s="43">
        <v>0</v>
      </c>
      <c r="R40" s="43">
        <v>2</v>
      </c>
      <c r="S40" s="44">
        <v>0.5</v>
      </c>
      <c r="T40" s="44">
        <v>0.6</v>
      </c>
      <c r="U40" s="44">
        <v>0.5</v>
      </c>
      <c r="V40" s="44">
        <v>1.1000000000000001</v>
      </c>
      <c r="X40" s="5" t="s">
        <v>92</v>
      </c>
      <c r="Y40" s="5" t="s">
        <v>4</v>
      </c>
      <c r="Z40" s="1" t="s">
        <v>143</v>
      </c>
    </row>
    <row r="41" spans="1:27" x14ac:dyDescent="0.25">
      <c r="A41" s="2" t="s">
        <v>683</v>
      </c>
      <c r="B41" s="43">
        <v>1</v>
      </c>
      <c r="C41" s="43">
        <v>3</v>
      </c>
      <c r="D41" s="43">
        <v>3</v>
      </c>
      <c r="E41" s="43">
        <v>1</v>
      </c>
      <c r="F41" s="43">
        <v>2</v>
      </c>
      <c r="G41" s="43">
        <v>2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1</v>
      </c>
      <c r="N41" s="43">
        <v>0</v>
      </c>
      <c r="O41" s="43">
        <v>0</v>
      </c>
      <c r="P41" s="43">
        <v>0</v>
      </c>
      <c r="Q41" s="43">
        <v>0</v>
      </c>
      <c r="R41" s="43">
        <v>2</v>
      </c>
      <c r="S41" s="44">
        <v>0.66700000000000004</v>
      </c>
      <c r="T41" s="44">
        <v>0.66700000000000004</v>
      </c>
      <c r="U41" s="44">
        <v>0.66700000000000004</v>
      </c>
      <c r="V41" s="44">
        <v>1.333</v>
      </c>
      <c r="X41" s="5" t="s">
        <v>4</v>
      </c>
      <c r="Y41" s="5" t="s">
        <v>4</v>
      </c>
      <c r="Z41" s="1" t="s">
        <v>107</v>
      </c>
      <c r="AA41" s="1" t="s">
        <v>125</v>
      </c>
    </row>
    <row r="42" spans="1:27" x14ac:dyDescent="0.25">
      <c r="A42" s="2" t="s">
        <v>484</v>
      </c>
      <c r="B42" s="43">
        <v>1</v>
      </c>
      <c r="C42" s="43">
        <v>4</v>
      </c>
      <c r="D42" s="43">
        <v>4</v>
      </c>
      <c r="E42" s="43">
        <v>2</v>
      </c>
      <c r="F42" s="43">
        <v>2</v>
      </c>
      <c r="G42" s="43">
        <v>1</v>
      </c>
      <c r="H42" s="43">
        <v>0</v>
      </c>
      <c r="I42" s="43">
        <v>0</v>
      </c>
      <c r="J42" s="43">
        <v>1</v>
      </c>
      <c r="K42" s="43">
        <v>3</v>
      </c>
      <c r="L42" s="43">
        <v>0</v>
      </c>
      <c r="M42" s="43">
        <v>1</v>
      </c>
      <c r="N42" s="43">
        <v>0</v>
      </c>
      <c r="O42" s="43">
        <v>0</v>
      </c>
      <c r="P42" s="43">
        <v>0</v>
      </c>
      <c r="Q42" s="43">
        <v>0</v>
      </c>
      <c r="R42" s="43">
        <v>5</v>
      </c>
      <c r="S42" s="44">
        <v>0.5</v>
      </c>
      <c r="T42" s="44">
        <v>0.5</v>
      </c>
      <c r="U42" s="44">
        <v>1.25</v>
      </c>
      <c r="V42" s="44">
        <v>1.75</v>
      </c>
      <c r="X42" s="5" t="s">
        <v>92</v>
      </c>
      <c r="Y42" s="5" t="s">
        <v>4</v>
      </c>
      <c r="Z42" s="1" t="s">
        <v>151</v>
      </c>
      <c r="AA42" s="1" t="s">
        <v>152</v>
      </c>
    </row>
    <row r="43" spans="1:27" x14ac:dyDescent="0.25">
      <c r="A43" s="2" t="s">
        <v>684</v>
      </c>
      <c r="B43" s="43">
        <v>1</v>
      </c>
      <c r="C43" s="43">
        <v>4</v>
      </c>
      <c r="D43" s="43">
        <v>4</v>
      </c>
      <c r="E43" s="43">
        <v>1</v>
      </c>
      <c r="F43" s="43">
        <v>1</v>
      </c>
      <c r="G43" s="43">
        <v>1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1</v>
      </c>
      <c r="S43" s="44">
        <v>0.25</v>
      </c>
      <c r="T43" s="44">
        <v>0.25</v>
      </c>
      <c r="U43" s="44">
        <v>0.25</v>
      </c>
      <c r="V43" s="44">
        <v>0.5</v>
      </c>
      <c r="X43" s="5" t="s">
        <v>92</v>
      </c>
      <c r="Y43" s="5" t="s">
        <v>4</v>
      </c>
      <c r="Z43" s="1" t="s">
        <v>115</v>
      </c>
    </row>
    <row r="44" spans="1:27" x14ac:dyDescent="0.25">
      <c r="A44" s="2" t="s">
        <v>685</v>
      </c>
      <c r="B44" s="43">
        <v>1</v>
      </c>
      <c r="C44" s="43">
        <v>4</v>
      </c>
      <c r="D44" s="43">
        <v>3</v>
      </c>
      <c r="E44" s="43">
        <v>2</v>
      </c>
      <c r="F44" s="43">
        <v>2</v>
      </c>
      <c r="G44" s="43">
        <v>1</v>
      </c>
      <c r="H44" s="43">
        <v>0</v>
      </c>
      <c r="I44" s="43">
        <v>1</v>
      </c>
      <c r="J44" s="43">
        <v>0</v>
      </c>
      <c r="K44" s="43">
        <v>0</v>
      </c>
      <c r="L44" s="43">
        <v>1</v>
      </c>
      <c r="M44" s="43">
        <v>0</v>
      </c>
      <c r="N44" s="43">
        <v>1</v>
      </c>
      <c r="O44" s="43">
        <v>0</v>
      </c>
      <c r="P44" s="43">
        <v>0</v>
      </c>
      <c r="Q44" s="43">
        <v>0</v>
      </c>
      <c r="R44" s="43">
        <v>4</v>
      </c>
      <c r="S44" s="44">
        <v>0.66700000000000004</v>
      </c>
      <c r="T44" s="44">
        <v>0.75</v>
      </c>
      <c r="U44" s="44">
        <v>1.333</v>
      </c>
      <c r="V44" s="44">
        <v>2.0830000000000002</v>
      </c>
      <c r="X44" s="5" t="s">
        <v>4</v>
      </c>
      <c r="Y44" s="5" t="s">
        <v>4</v>
      </c>
      <c r="Z44" s="1" t="s">
        <v>93</v>
      </c>
    </row>
    <row r="45" spans="1:27" x14ac:dyDescent="0.25">
      <c r="A45" s="2" t="s">
        <v>686</v>
      </c>
      <c r="B45" s="43">
        <v>1</v>
      </c>
      <c r="C45" s="43">
        <v>4</v>
      </c>
      <c r="D45" s="43">
        <v>2</v>
      </c>
      <c r="E45" s="43">
        <v>2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2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4">
        <v>0</v>
      </c>
      <c r="T45" s="44">
        <v>0.5</v>
      </c>
      <c r="U45" s="44">
        <v>0</v>
      </c>
      <c r="V45" s="44">
        <v>0.5</v>
      </c>
      <c r="X45" s="5" t="s">
        <v>92</v>
      </c>
      <c r="Y45" s="5" t="s">
        <v>4</v>
      </c>
      <c r="Z45" s="1" t="s">
        <v>153</v>
      </c>
      <c r="AA45" s="1" t="s">
        <v>154</v>
      </c>
    </row>
    <row r="46" spans="1:27" x14ac:dyDescent="0.25">
      <c r="A46" s="2" t="s">
        <v>359</v>
      </c>
      <c r="B46" s="43">
        <v>1</v>
      </c>
      <c r="C46" s="43">
        <v>3</v>
      </c>
      <c r="D46" s="43">
        <v>1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1</v>
      </c>
      <c r="M46" s="43">
        <v>0</v>
      </c>
      <c r="N46" s="43">
        <v>0</v>
      </c>
      <c r="O46" s="43">
        <v>0</v>
      </c>
      <c r="P46" s="43">
        <v>1</v>
      </c>
      <c r="Q46" s="43">
        <v>0</v>
      </c>
      <c r="R46" s="43">
        <v>0</v>
      </c>
      <c r="S46" s="44">
        <v>0</v>
      </c>
      <c r="T46" s="44">
        <v>0.66700000000000004</v>
      </c>
      <c r="U46" s="44">
        <v>0</v>
      </c>
      <c r="V46" s="44">
        <v>0.66700000000000004</v>
      </c>
      <c r="X46" s="5" t="s">
        <v>92</v>
      </c>
      <c r="Y46" s="5" t="s">
        <v>4</v>
      </c>
      <c r="Z46" s="1" t="s">
        <v>119</v>
      </c>
      <c r="AA46" s="1" t="s">
        <v>120</v>
      </c>
    </row>
    <row r="47" spans="1:27" x14ac:dyDescent="0.25">
      <c r="A47" s="2" t="s">
        <v>621</v>
      </c>
      <c r="B47" s="43">
        <v>1</v>
      </c>
      <c r="C47" s="43">
        <v>1</v>
      </c>
      <c r="D47" s="43">
        <v>1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1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4">
        <v>0</v>
      </c>
      <c r="T47" s="44">
        <v>0</v>
      </c>
      <c r="U47" s="44">
        <v>0</v>
      </c>
      <c r="V47" s="44">
        <v>0</v>
      </c>
      <c r="X47" s="5" t="s">
        <v>4</v>
      </c>
      <c r="Y47" s="5" t="s">
        <v>4</v>
      </c>
      <c r="Z47" s="1" t="s">
        <v>93</v>
      </c>
    </row>
    <row r="49" spans="1:22" ht="13" x14ac:dyDescent="0.3">
      <c r="B49" s="41" t="s">
        <v>1</v>
      </c>
      <c r="C49" s="41" t="s">
        <v>2</v>
      </c>
      <c r="D49" s="41" t="s">
        <v>3</v>
      </c>
      <c r="E49" s="41" t="s">
        <v>4</v>
      </c>
      <c r="F49" s="41" t="s">
        <v>5</v>
      </c>
      <c r="G49" s="41" t="s">
        <v>6</v>
      </c>
      <c r="H49" s="41" t="s">
        <v>7</v>
      </c>
      <c r="I49" s="41" t="s">
        <v>8</v>
      </c>
      <c r="J49" s="41" t="s">
        <v>9</v>
      </c>
      <c r="K49" s="41" t="s">
        <v>10</v>
      </c>
      <c r="L49" s="41" t="s">
        <v>11</v>
      </c>
      <c r="M49" s="41" t="s">
        <v>12</v>
      </c>
      <c r="N49" s="41" t="s">
        <v>13</v>
      </c>
      <c r="O49" s="41" t="s">
        <v>14</v>
      </c>
      <c r="P49" s="41" t="s">
        <v>15</v>
      </c>
      <c r="Q49" s="41" t="s">
        <v>16</v>
      </c>
      <c r="R49" s="41" t="s">
        <v>45</v>
      </c>
      <c r="S49" s="42" t="s">
        <v>17</v>
      </c>
      <c r="T49" s="42" t="s">
        <v>18</v>
      </c>
      <c r="U49" s="42" t="s">
        <v>19</v>
      </c>
      <c r="V49" s="42" t="s">
        <v>20</v>
      </c>
    </row>
    <row r="50" spans="1:22" ht="13" x14ac:dyDescent="0.3">
      <c r="A50" s="24" t="s">
        <v>24</v>
      </c>
      <c r="B50" s="19">
        <v>52</v>
      </c>
      <c r="C50" s="19">
        <v>2054</v>
      </c>
      <c r="D50" s="19">
        <v>1705</v>
      </c>
      <c r="E50" s="19">
        <v>444</v>
      </c>
      <c r="F50" s="19">
        <v>538</v>
      </c>
      <c r="G50" s="19">
        <v>383</v>
      </c>
      <c r="H50" s="19">
        <v>108</v>
      </c>
      <c r="I50" s="19">
        <v>7</v>
      </c>
      <c r="J50" s="19">
        <v>40</v>
      </c>
      <c r="K50" s="19">
        <v>397</v>
      </c>
      <c r="L50" s="19">
        <v>271</v>
      </c>
      <c r="M50" s="19">
        <v>320</v>
      </c>
      <c r="N50" s="19">
        <v>50</v>
      </c>
      <c r="O50" s="19">
        <v>5</v>
      </c>
      <c r="P50" s="19">
        <v>55</v>
      </c>
      <c r="Q50" s="19">
        <v>22</v>
      </c>
      <c r="R50" s="19">
        <v>777</v>
      </c>
      <c r="S50" s="22">
        <v>0.316</v>
      </c>
      <c r="T50" s="22">
        <v>0.42099999999999999</v>
      </c>
      <c r="U50" s="22">
        <v>0.45600000000000002</v>
      </c>
      <c r="V50" s="22">
        <v>0.877</v>
      </c>
    </row>
  </sheetData>
  <sortState xmlns:xlrd2="http://schemas.microsoft.com/office/spreadsheetml/2017/richdata2" ref="A4:V46">
    <sortCondition descending="1" ref="B4:B4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Game</vt:lpstr>
      <vt:lpstr>Season</vt:lpstr>
      <vt:lpstr>Career</vt:lpstr>
      <vt:lpstr>Totals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</vt:vector>
  </TitlesOfParts>
  <Company>BMO Financial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Ziegler</dc:creator>
  <cp:lastModifiedBy>Jim Ziegler</cp:lastModifiedBy>
  <cp:lastPrinted>2014-09-24T15:37:30Z</cp:lastPrinted>
  <dcterms:created xsi:type="dcterms:W3CDTF">2014-03-26T20:34:39Z</dcterms:created>
  <dcterms:modified xsi:type="dcterms:W3CDTF">2023-11-20T21:55:34Z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0e062b-3d76-4dca-9a83-e7b61f60b6d7_Enabled">
    <vt:lpwstr>true</vt:lpwstr>
  </property>
  <property fmtid="{D5CDD505-2E9C-101B-9397-08002B2CF9AE}" pid="3" name="MSIP_Label_d70e062b-3d76-4dca-9a83-e7b61f60b6d7_SetDate">
    <vt:lpwstr>2020-11-29T15:48:33Z</vt:lpwstr>
  </property>
  <property fmtid="{D5CDD505-2E9C-101B-9397-08002B2CF9AE}" pid="4" name="MSIP_Label_d70e062b-3d76-4dca-9a83-e7b61f60b6d7_Method">
    <vt:lpwstr>Privileged</vt:lpwstr>
  </property>
  <property fmtid="{D5CDD505-2E9C-101B-9397-08002B2CF9AE}" pid="5" name="MSIP_Label_d70e062b-3d76-4dca-9a83-e7b61f60b6d7_Name">
    <vt:lpwstr>d70e062b-3d76-4dca-9a83-e7b61f60b6d7</vt:lpwstr>
  </property>
  <property fmtid="{D5CDD505-2E9C-101B-9397-08002B2CF9AE}" pid="6" name="MSIP_Label_d70e062b-3d76-4dca-9a83-e7b61f60b6d7_SiteId">
    <vt:lpwstr>975c0940-6ee1-4da8-8016-f00c9fc8476f</vt:lpwstr>
  </property>
  <property fmtid="{D5CDD505-2E9C-101B-9397-08002B2CF9AE}" pid="7" name="MSIP_Label_d70e062b-3d76-4dca-9a83-e7b61f60b6d7_ActionId">
    <vt:lpwstr>dd4af35a-9165-4bbe-ba56-8a09577e811f</vt:lpwstr>
  </property>
  <property fmtid="{D5CDD505-2E9C-101B-9397-08002B2CF9AE}" pid="8" name="MSIP_Label_d70e062b-3d76-4dca-9a83-e7b61f60b6d7_ContentBits">
    <vt:lpwstr>0</vt:lpwstr>
  </property>
</Properties>
</file>