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1" i="1" l="1"/>
  <c r="D51" i="1"/>
  <c r="F2" i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2" i="1" s="1"/>
  <c r="F43" i="1" s="1"/>
  <c r="F44" i="1" s="1"/>
  <c r="F45" i="1" s="1"/>
  <c r="F47" i="1" s="1"/>
  <c r="F48" i="1" s="1"/>
  <c r="F49" i="1" s="1"/>
</calcChain>
</file>

<file path=xl/sharedStrings.xml><?xml version="1.0" encoding="utf-8"?>
<sst xmlns="http://schemas.openxmlformats.org/spreadsheetml/2006/main" count="58" uniqueCount="28">
  <si>
    <t>Date</t>
  </si>
  <si>
    <t>check#</t>
  </si>
  <si>
    <t>transaction</t>
  </si>
  <si>
    <t>credits</t>
  </si>
  <si>
    <t>debits</t>
  </si>
  <si>
    <t>balance</t>
  </si>
  <si>
    <t>checks received</t>
  </si>
  <si>
    <t>paypal transfer</t>
  </si>
  <si>
    <t>service charge</t>
  </si>
  <si>
    <t>Walmart- office</t>
  </si>
  <si>
    <t>Heather-website</t>
  </si>
  <si>
    <t>Bill- start up</t>
  </si>
  <si>
    <t>INSURANCE</t>
  </si>
  <si>
    <t>ICE TIME- Jan</t>
  </si>
  <si>
    <t>REFS -Jan</t>
  </si>
  <si>
    <t>ICE TIME- Feb</t>
  </si>
  <si>
    <t>REFS- Feb</t>
  </si>
  <si>
    <t>ICE TIME- Mar</t>
  </si>
  <si>
    <t>REFS- Mar</t>
  </si>
  <si>
    <t>Error</t>
  </si>
  <si>
    <t>Projected</t>
  </si>
  <si>
    <t>ICE TIME- March</t>
  </si>
  <si>
    <t>ICE TIME -April</t>
  </si>
  <si>
    <t>REFS- April</t>
  </si>
  <si>
    <t>ICE TIME - Playoffs</t>
  </si>
  <si>
    <t>REF- Playoffs</t>
  </si>
  <si>
    <t>REFUND</t>
  </si>
  <si>
    <t>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</si>
</sst>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/d;@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2" borderId="1" xfId="0" applyNumberFormat="1" applyFont="1" applyFill="1" applyBorder="1"/>
    <xf numFmtId="1" fontId="1" fillId="2" borderId="1" xfId="0" applyNumberFormat="1" applyFont="1" applyFill="1" applyBorder="1"/>
    <xf numFmtId="0" fontId="1" fillId="2" borderId="1" xfId="0" applyFont="1" applyFill="1" applyBorder="1"/>
    <xf numFmtId="44" fontId="1" fillId="2" borderId="1" xfId="0" applyNumberFormat="1" applyFont="1" applyFill="1" applyBorder="1"/>
    <xf numFmtId="44" fontId="1" fillId="2" borderId="2" xfId="0" applyNumberFormat="1" applyFont="1" applyFill="1" applyBorder="1"/>
    <xf numFmtId="0" fontId="1" fillId="0" borderId="0" xfId="0" applyFont="1"/>
    <xf numFmtId="164" fontId="1" fillId="0" borderId="3" xfId="0" applyNumberFormat="1" applyFont="1" applyBorder="1"/>
    <xf numFmtId="1" fontId="1" fillId="0" borderId="4" xfId="0" applyNumberFormat="1" applyFont="1" applyBorder="1"/>
    <xf numFmtId="0" fontId="1" fillId="0" borderId="4" xfId="0" applyFont="1" applyBorder="1"/>
    <xf numFmtId="44" fontId="1" fillId="0" borderId="4" xfId="0" applyNumberFormat="1" applyFont="1" applyBorder="1"/>
    <xf numFmtId="44" fontId="1" fillId="0" borderId="5" xfId="0" applyNumberFormat="1" applyFont="1" applyBorder="1"/>
    <xf numFmtId="44" fontId="1" fillId="2" borderId="6" xfId="0" applyNumberFormat="1" applyFont="1" applyFill="1" applyBorder="1"/>
    <xf numFmtId="164" fontId="1" fillId="0" borderId="7" xfId="0" applyNumberFormat="1" applyFont="1" applyBorder="1"/>
    <xf numFmtId="1" fontId="1" fillId="0" borderId="8" xfId="0" applyNumberFormat="1" applyFont="1" applyBorder="1"/>
    <xf numFmtId="0" fontId="1" fillId="0" borderId="8" xfId="0" applyFont="1" applyBorder="1"/>
    <xf numFmtId="44" fontId="1" fillId="0" borderId="8" xfId="0" applyNumberFormat="1" applyFont="1" applyBorder="1"/>
    <xf numFmtId="44" fontId="1" fillId="0" borderId="9" xfId="0" applyNumberFormat="1" applyFont="1" applyBorder="1"/>
    <xf numFmtId="44" fontId="1" fillId="2" borderId="10" xfId="0" applyNumberFormat="1" applyFont="1" applyFill="1" applyBorder="1"/>
    <xf numFmtId="44" fontId="1" fillId="0" borderId="0" xfId="0" applyNumberFormat="1" applyFont="1"/>
    <xf numFmtId="164" fontId="1" fillId="0" borderId="11" xfId="0" applyNumberFormat="1" applyFont="1" applyBorder="1"/>
    <xf numFmtId="1" fontId="1" fillId="0" borderId="12" xfId="0" applyNumberFormat="1" applyFont="1" applyBorder="1"/>
    <xf numFmtId="0" fontId="1" fillId="0" borderId="12" xfId="0" applyFont="1" applyBorder="1"/>
    <xf numFmtId="44" fontId="1" fillId="0" borderId="12" xfId="0" applyNumberFormat="1" applyFont="1" applyBorder="1"/>
    <xf numFmtId="44" fontId="1" fillId="0" borderId="13" xfId="0" applyNumberFormat="1" applyFont="1" applyBorder="1"/>
    <xf numFmtId="164" fontId="1" fillId="0" borderId="0" xfId="0" applyNumberFormat="1" applyFont="1"/>
    <xf numFmtId="1" fontId="1" fillId="0" borderId="0" xfId="0" applyNumberFormat="1" applyFont="1"/>
    <xf numFmtId="44" fontId="1" fillId="2" borderId="14" xfId="0" applyNumberFormat="1" applyFont="1" applyFill="1" applyBorder="1"/>
    <xf numFmtId="164" fontId="1" fillId="2" borderId="3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/>
    <xf numFmtId="44" fontId="1" fillId="2" borderId="4" xfId="0" applyNumberFormat="1" applyFont="1" applyFill="1" applyBorder="1"/>
    <xf numFmtId="44" fontId="1" fillId="2" borderId="5" xfId="0" applyNumberFormat="1" applyFont="1" applyFill="1" applyBorder="1"/>
    <xf numFmtId="164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2" borderId="8" xfId="0" applyFont="1" applyFill="1" applyBorder="1"/>
    <xf numFmtId="44" fontId="1" fillId="2" borderId="8" xfId="0" applyNumberFormat="1" applyFont="1" applyFill="1" applyBorder="1"/>
    <xf numFmtId="44" fontId="1" fillId="2" borderId="9" xfId="0" applyNumberFormat="1" applyFont="1" applyFill="1" applyBorder="1"/>
    <xf numFmtId="164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2" borderId="12" xfId="0" applyFont="1" applyFill="1" applyBorder="1"/>
    <xf numFmtId="44" fontId="1" fillId="2" borderId="12" xfId="0" applyNumberFormat="1" applyFont="1" applyFill="1" applyBorder="1"/>
    <xf numFmtId="44" fontId="1" fillId="2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16" workbookViewId="0">
      <selection activeCell="C27" sqref="C27"/>
    </sheetView>
  </sheetViews>
  <sheetFormatPr defaultRowHeight="12.75" x14ac:dyDescent="0.2"/>
  <cols>
    <col min="1" max="1" width="9.140625" style="25"/>
    <col min="2" max="2" width="9.140625" style="26"/>
    <col min="3" max="3" width="20.140625" style="6" customWidth="1"/>
    <col min="4" max="5" width="11.5703125" style="19" bestFit="1" customWidth="1"/>
    <col min="6" max="6" width="14.140625" style="19" customWidth="1"/>
    <col min="7" max="7" width="9.140625" style="6"/>
    <col min="8" max="8" width="10.5703125" style="6" bestFit="1" customWidth="1"/>
    <col min="9" max="16384" width="9.140625" style="6"/>
  </cols>
  <sheetData>
    <row r="1" spans="1:6" ht="13.5" thickBot="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</row>
    <row r="2" spans="1:6" ht="13.5" thickTop="1" x14ac:dyDescent="0.2">
      <c r="A2" s="7">
        <v>42328</v>
      </c>
      <c r="B2" s="8"/>
      <c r="C2" s="9" t="s">
        <v>6</v>
      </c>
      <c r="D2" s="10">
        <v>100</v>
      </c>
      <c r="E2" s="11"/>
      <c r="F2" s="12">
        <f>D2</f>
        <v>100</v>
      </c>
    </row>
    <row r="3" spans="1:6" x14ac:dyDescent="0.2">
      <c r="A3" s="13">
        <v>42346</v>
      </c>
      <c r="B3" s="14"/>
      <c r="C3" s="15" t="s">
        <v>7</v>
      </c>
      <c r="D3" s="16">
        <v>1500</v>
      </c>
      <c r="E3" s="17"/>
      <c r="F3" s="18">
        <f>(F2+D3)-E3</f>
        <v>1600</v>
      </c>
    </row>
    <row r="4" spans="1:6" x14ac:dyDescent="0.2">
      <c r="A4" s="13">
        <v>42348</v>
      </c>
      <c r="B4" s="14"/>
      <c r="C4" s="15" t="s">
        <v>7</v>
      </c>
      <c r="D4" s="16">
        <v>3000</v>
      </c>
      <c r="E4" s="17"/>
      <c r="F4" s="18">
        <f t="shared" ref="F4:F40" si="0">(F3+D4)-E4</f>
        <v>4600</v>
      </c>
    </row>
    <row r="5" spans="1:6" x14ac:dyDescent="0.2">
      <c r="A5" s="13">
        <v>42353</v>
      </c>
      <c r="B5" s="14"/>
      <c r="C5" s="15" t="s">
        <v>7</v>
      </c>
      <c r="D5" s="16">
        <v>3000</v>
      </c>
      <c r="E5" s="17"/>
      <c r="F5" s="18">
        <f t="shared" si="0"/>
        <v>7600</v>
      </c>
    </row>
    <row r="6" spans="1:6" x14ac:dyDescent="0.2">
      <c r="A6" s="13">
        <v>42353</v>
      </c>
      <c r="B6" s="14"/>
      <c r="C6" s="15" t="s">
        <v>7</v>
      </c>
      <c r="D6" s="16">
        <v>4000</v>
      </c>
      <c r="E6" s="17"/>
      <c r="F6" s="18">
        <f t="shared" si="0"/>
        <v>11600</v>
      </c>
    </row>
    <row r="7" spans="1:6" x14ac:dyDescent="0.2">
      <c r="A7" s="13">
        <v>42354</v>
      </c>
      <c r="B7" s="14"/>
      <c r="C7" s="15" t="s">
        <v>6</v>
      </c>
      <c r="D7" s="16">
        <v>2450</v>
      </c>
      <c r="E7" s="17"/>
      <c r="F7" s="18">
        <f t="shared" si="0"/>
        <v>14050</v>
      </c>
    </row>
    <row r="8" spans="1:6" x14ac:dyDescent="0.2">
      <c r="A8" s="13">
        <v>42355</v>
      </c>
      <c r="B8" s="14"/>
      <c r="C8" s="15" t="s">
        <v>7</v>
      </c>
      <c r="D8" s="16">
        <v>1800</v>
      </c>
      <c r="E8" s="17"/>
      <c r="F8" s="18">
        <f t="shared" si="0"/>
        <v>15850</v>
      </c>
    </row>
    <row r="9" spans="1:6" x14ac:dyDescent="0.2">
      <c r="A9" s="13">
        <v>42355</v>
      </c>
      <c r="B9" s="14"/>
      <c r="C9" s="15" t="s">
        <v>7</v>
      </c>
      <c r="D9" s="16">
        <v>7000</v>
      </c>
      <c r="E9" s="17"/>
      <c r="F9" s="18">
        <f t="shared" si="0"/>
        <v>22850</v>
      </c>
    </row>
    <row r="10" spans="1:6" x14ac:dyDescent="0.2">
      <c r="A10" s="13">
        <v>42356</v>
      </c>
      <c r="B10" s="14"/>
      <c r="C10" s="15" t="s">
        <v>7</v>
      </c>
      <c r="D10" s="16">
        <v>2200</v>
      </c>
      <c r="E10" s="17"/>
      <c r="F10" s="18">
        <f t="shared" si="0"/>
        <v>25050</v>
      </c>
    </row>
    <row r="11" spans="1:6" x14ac:dyDescent="0.2">
      <c r="A11" s="13">
        <v>42357</v>
      </c>
      <c r="B11" s="14"/>
      <c r="C11" s="15" t="s">
        <v>6</v>
      </c>
      <c r="D11" s="16">
        <v>1200</v>
      </c>
      <c r="E11" s="17"/>
      <c r="F11" s="18">
        <f t="shared" si="0"/>
        <v>26250</v>
      </c>
    </row>
    <row r="12" spans="1:6" x14ac:dyDescent="0.2">
      <c r="A12" s="13">
        <v>42362</v>
      </c>
      <c r="B12" s="14"/>
      <c r="C12" s="15" t="s">
        <v>7</v>
      </c>
      <c r="D12" s="16">
        <v>2200</v>
      </c>
      <c r="E12" s="17"/>
      <c r="F12" s="18">
        <f t="shared" si="0"/>
        <v>28450</v>
      </c>
    </row>
    <row r="13" spans="1:6" x14ac:dyDescent="0.2">
      <c r="A13" s="13">
        <v>42367</v>
      </c>
      <c r="B13" s="14"/>
      <c r="C13" s="15" t="s">
        <v>6</v>
      </c>
      <c r="D13" s="16">
        <v>1012.5</v>
      </c>
      <c r="E13" s="17"/>
      <c r="F13" s="18">
        <f t="shared" si="0"/>
        <v>29462.5</v>
      </c>
    </row>
    <row r="14" spans="1:6" x14ac:dyDescent="0.2">
      <c r="A14" s="13">
        <v>42367</v>
      </c>
      <c r="B14" s="14"/>
      <c r="C14" s="15" t="s">
        <v>7</v>
      </c>
      <c r="D14" s="16">
        <v>2300</v>
      </c>
      <c r="E14" s="17"/>
      <c r="F14" s="18">
        <f t="shared" si="0"/>
        <v>31762.5</v>
      </c>
    </row>
    <row r="15" spans="1:6" x14ac:dyDescent="0.2">
      <c r="A15" s="13">
        <v>42369</v>
      </c>
      <c r="B15" s="14"/>
      <c r="C15" s="15" t="s">
        <v>8</v>
      </c>
      <c r="D15" s="16"/>
      <c r="E15" s="17">
        <v>5.35</v>
      </c>
      <c r="F15" s="18">
        <f t="shared" si="0"/>
        <v>31757.15</v>
      </c>
    </row>
    <row r="16" spans="1:6" x14ac:dyDescent="0.2">
      <c r="A16" s="13">
        <v>42016</v>
      </c>
      <c r="B16" s="14"/>
      <c r="C16" s="15" t="s">
        <v>7</v>
      </c>
      <c r="D16" s="16">
        <v>3800</v>
      </c>
      <c r="E16" s="17"/>
      <c r="F16" s="18">
        <f t="shared" si="0"/>
        <v>35557.15</v>
      </c>
    </row>
    <row r="17" spans="1:8" x14ac:dyDescent="0.2">
      <c r="A17" s="13">
        <v>42018</v>
      </c>
      <c r="B17" s="14"/>
      <c r="C17" s="15" t="s">
        <v>6</v>
      </c>
      <c r="D17" s="16">
        <v>1900</v>
      </c>
      <c r="E17" s="17"/>
      <c r="F17" s="18">
        <f t="shared" si="0"/>
        <v>37457.15</v>
      </c>
    </row>
    <row r="18" spans="1:8" x14ac:dyDescent="0.2">
      <c r="A18" s="13">
        <v>42020</v>
      </c>
      <c r="B18" s="14"/>
      <c r="C18" s="15" t="s">
        <v>6</v>
      </c>
      <c r="D18" s="16">
        <v>1187.5</v>
      </c>
      <c r="E18" s="17"/>
      <c r="F18" s="18">
        <f t="shared" si="0"/>
        <v>38644.65</v>
      </c>
    </row>
    <row r="19" spans="1:8" x14ac:dyDescent="0.2">
      <c r="A19" s="13">
        <v>42024</v>
      </c>
      <c r="B19" s="14"/>
      <c r="C19" s="15" t="s">
        <v>6</v>
      </c>
      <c r="D19" s="16">
        <v>2340</v>
      </c>
      <c r="E19" s="17"/>
      <c r="F19" s="18">
        <f t="shared" si="0"/>
        <v>40984.65</v>
      </c>
    </row>
    <row r="20" spans="1:8" x14ac:dyDescent="0.2">
      <c r="A20" s="13">
        <v>42024</v>
      </c>
      <c r="B20" s="14"/>
      <c r="C20" s="15" t="s">
        <v>7</v>
      </c>
      <c r="D20" s="16">
        <v>4000</v>
      </c>
      <c r="E20" s="17"/>
      <c r="F20" s="18">
        <f t="shared" si="0"/>
        <v>44984.65</v>
      </c>
    </row>
    <row r="21" spans="1:8" x14ac:dyDescent="0.2">
      <c r="A21" s="13">
        <v>42025</v>
      </c>
      <c r="B21" s="14">
        <v>402</v>
      </c>
      <c r="C21" s="15" t="s">
        <v>9</v>
      </c>
      <c r="D21" s="16"/>
      <c r="E21" s="17">
        <v>10.4</v>
      </c>
      <c r="F21" s="18">
        <f t="shared" si="0"/>
        <v>44974.25</v>
      </c>
    </row>
    <row r="22" spans="1:8" x14ac:dyDescent="0.2">
      <c r="A22" s="13">
        <v>42026</v>
      </c>
      <c r="B22" s="14"/>
      <c r="C22" s="15" t="s">
        <v>7</v>
      </c>
      <c r="D22" s="16">
        <v>1537.43</v>
      </c>
      <c r="E22" s="17"/>
      <c r="F22" s="18">
        <f t="shared" si="0"/>
        <v>46511.68</v>
      </c>
    </row>
    <row r="23" spans="1:8" x14ac:dyDescent="0.2">
      <c r="A23" s="13">
        <v>42027</v>
      </c>
      <c r="B23" s="14">
        <v>401</v>
      </c>
      <c r="C23" s="15" t="s">
        <v>10</v>
      </c>
      <c r="D23" s="16"/>
      <c r="E23" s="17">
        <v>305</v>
      </c>
      <c r="F23" s="18">
        <f t="shared" si="0"/>
        <v>46206.68</v>
      </c>
    </row>
    <row r="24" spans="1:8" x14ac:dyDescent="0.2">
      <c r="A24" s="13">
        <v>42030</v>
      </c>
      <c r="B24" s="14">
        <v>400</v>
      </c>
      <c r="C24" s="15" t="s">
        <v>11</v>
      </c>
      <c r="D24" s="16"/>
      <c r="E24" s="17">
        <v>100</v>
      </c>
      <c r="F24" s="18">
        <f t="shared" si="0"/>
        <v>46106.68</v>
      </c>
    </row>
    <row r="25" spans="1:8" x14ac:dyDescent="0.2">
      <c r="A25" s="13">
        <v>42037</v>
      </c>
      <c r="B25" s="14"/>
      <c r="C25" s="15" t="s">
        <v>7</v>
      </c>
      <c r="D25" s="16">
        <v>409.11</v>
      </c>
      <c r="E25" s="17"/>
      <c r="F25" s="18">
        <f t="shared" si="0"/>
        <v>46515.79</v>
      </c>
    </row>
    <row r="26" spans="1:8" x14ac:dyDescent="0.2">
      <c r="A26" s="13">
        <v>42039</v>
      </c>
      <c r="B26" s="14"/>
      <c r="C26" s="15" t="s">
        <v>6</v>
      </c>
      <c r="D26" s="16">
        <v>2225</v>
      </c>
      <c r="E26" s="17"/>
      <c r="F26" s="18">
        <f t="shared" si="0"/>
        <v>48740.79</v>
      </c>
    </row>
    <row r="27" spans="1:8" x14ac:dyDescent="0.2">
      <c r="A27" s="13">
        <v>42046</v>
      </c>
      <c r="B27" s="14"/>
      <c r="C27" s="15" t="s">
        <v>9</v>
      </c>
      <c r="D27" s="16"/>
      <c r="E27" s="17">
        <v>78.47</v>
      </c>
      <c r="F27" s="18">
        <f t="shared" si="0"/>
        <v>48662.32</v>
      </c>
    </row>
    <row r="28" spans="1:8" x14ac:dyDescent="0.2">
      <c r="A28" s="13">
        <v>42046</v>
      </c>
      <c r="B28" s="14"/>
      <c r="C28" s="15" t="s">
        <v>6</v>
      </c>
      <c r="D28" s="16">
        <v>600</v>
      </c>
      <c r="E28" s="17"/>
      <c r="F28" s="18">
        <f t="shared" si="0"/>
        <v>49262.32</v>
      </c>
      <c r="H28" s="19"/>
    </row>
    <row r="29" spans="1:8" x14ac:dyDescent="0.2">
      <c r="A29" s="13">
        <v>42058</v>
      </c>
      <c r="B29" s="14"/>
      <c r="C29" s="15" t="s">
        <v>7</v>
      </c>
      <c r="D29" s="16">
        <v>582.29999999999995</v>
      </c>
      <c r="E29" s="17"/>
      <c r="F29" s="18">
        <f t="shared" si="0"/>
        <v>49844.62</v>
      </c>
    </row>
    <row r="30" spans="1:8" x14ac:dyDescent="0.2">
      <c r="A30" s="13">
        <v>42061</v>
      </c>
      <c r="B30" s="14">
        <v>424</v>
      </c>
      <c r="C30" s="15" t="s">
        <v>12</v>
      </c>
      <c r="D30" s="16"/>
      <c r="E30" s="17">
        <v>984.75</v>
      </c>
      <c r="F30" s="18">
        <f t="shared" si="0"/>
        <v>48859.87</v>
      </c>
    </row>
    <row r="31" spans="1:8" x14ac:dyDescent="0.2">
      <c r="A31" s="13">
        <v>42063</v>
      </c>
      <c r="B31" s="14"/>
      <c r="C31" s="15" t="s">
        <v>13</v>
      </c>
      <c r="D31" s="16"/>
      <c r="E31" s="17">
        <v>6250</v>
      </c>
      <c r="F31" s="18">
        <f t="shared" si="0"/>
        <v>42609.87</v>
      </c>
    </row>
    <row r="32" spans="1:8" x14ac:dyDescent="0.2">
      <c r="A32" s="13">
        <v>42063</v>
      </c>
      <c r="B32" s="14"/>
      <c r="C32" s="15" t="s">
        <v>14</v>
      </c>
      <c r="D32" s="16"/>
      <c r="E32" s="17">
        <v>1615</v>
      </c>
      <c r="F32" s="18">
        <f t="shared" si="0"/>
        <v>40994.870000000003</v>
      </c>
    </row>
    <row r="33" spans="1:6" x14ac:dyDescent="0.2">
      <c r="A33" s="13">
        <v>42063</v>
      </c>
      <c r="B33" s="14"/>
      <c r="C33" s="15" t="s">
        <v>15</v>
      </c>
      <c r="D33" s="16"/>
      <c r="E33" s="17">
        <v>3500</v>
      </c>
      <c r="F33" s="18">
        <f t="shared" si="0"/>
        <v>37494.870000000003</v>
      </c>
    </row>
    <row r="34" spans="1:6" x14ac:dyDescent="0.2">
      <c r="A34" s="13">
        <v>42063</v>
      </c>
      <c r="B34" s="14"/>
      <c r="C34" s="15" t="s">
        <v>16</v>
      </c>
      <c r="D34" s="16"/>
      <c r="E34" s="17">
        <v>2765</v>
      </c>
      <c r="F34" s="18">
        <f t="shared" si="0"/>
        <v>34729.870000000003</v>
      </c>
    </row>
    <row r="35" spans="1:6" x14ac:dyDescent="0.2">
      <c r="A35" s="13">
        <v>42067</v>
      </c>
      <c r="B35" s="14"/>
      <c r="C35" s="15" t="s">
        <v>6</v>
      </c>
      <c r="D35" s="16">
        <v>1125</v>
      </c>
      <c r="E35" s="17"/>
      <c r="F35" s="18">
        <f t="shared" si="0"/>
        <v>35854.870000000003</v>
      </c>
    </row>
    <row r="36" spans="1:6" x14ac:dyDescent="0.2">
      <c r="A36" s="13">
        <v>42069</v>
      </c>
      <c r="B36" s="14"/>
      <c r="C36" s="15" t="s">
        <v>7</v>
      </c>
      <c r="D36" s="16">
        <v>193.9</v>
      </c>
      <c r="E36" s="17"/>
      <c r="F36" s="18">
        <f t="shared" si="0"/>
        <v>36048.770000000004</v>
      </c>
    </row>
    <row r="37" spans="1:6" x14ac:dyDescent="0.2">
      <c r="A37" s="13">
        <v>42087</v>
      </c>
      <c r="B37" s="14"/>
      <c r="C37" s="15" t="s">
        <v>6</v>
      </c>
      <c r="D37" s="16">
        <v>780</v>
      </c>
      <c r="E37" s="17"/>
      <c r="F37" s="18">
        <f t="shared" si="0"/>
        <v>36828.770000000004</v>
      </c>
    </row>
    <row r="38" spans="1:6" x14ac:dyDescent="0.2">
      <c r="A38" s="13">
        <v>42091</v>
      </c>
      <c r="B38" s="14"/>
      <c r="C38" s="15" t="s">
        <v>17</v>
      </c>
      <c r="D38" s="16"/>
      <c r="E38" s="17">
        <v>8250</v>
      </c>
      <c r="F38" s="18">
        <f t="shared" si="0"/>
        <v>28578.770000000004</v>
      </c>
    </row>
    <row r="39" spans="1:6" ht="13.5" thickBot="1" x14ac:dyDescent="0.25">
      <c r="A39" s="20">
        <v>42091</v>
      </c>
      <c r="B39" s="21"/>
      <c r="C39" s="22" t="s">
        <v>18</v>
      </c>
      <c r="D39" s="23"/>
      <c r="E39" s="24">
        <v>3555</v>
      </c>
      <c r="F39" s="18">
        <f t="shared" si="0"/>
        <v>25023.770000000004</v>
      </c>
    </row>
    <row r="40" spans="1:6" ht="13.5" thickBot="1" x14ac:dyDescent="0.25">
      <c r="F40" s="27">
        <f t="shared" si="0"/>
        <v>25023.770000000004</v>
      </c>
    </row>
    <row r="41" spans="1:6" ht="14.25" thickTop="1" thickBot="1" x14ac:dyDescent="0.25"/>
    <row r="42" spans="1:6" x14ac:dyDescent="0.2">
      <c r="A42" s="28" t="s">
        <v>19</v>
      </c>
      <c r="B42" s="29"/>
      <c r="C42" s="30" t="s">
        <v>15</v>
      </c>
      <c r="D42" s="31"/>
      <c r="E42" s="31">
        <v>5500</v>
      </c>
      <c r="F42" s="32">
        <f>F40-E42</f>
        <v>19523.770000000004</v>
      </c>
    </row>
    <row r="43" spans="1:6" x14ac:dyDescent="0.2">
      <c r="A43" s="33" t="s">
        <v>20</v>
      </c>
      <c r="B43" s="34"/>
      <c r="C43" s="35" t="s">
        <v>21</v>
      </c>
      <c r="D43" s="36"/>
      <c r="E43" s="36">
        <v>6250</v>
      </c>
      <c r="F43" s="37">
        <f>F42-E43</f>
        <v>13273.770000000004</v>
      </c>
    </row>
    <row r="44" spans="1:6" x14ac:dyDescent="0.2">
      <c r="A44" s="33" t="s">
        <v>20</v>
      </c>
      <c r="B44" s="34"/>
      <c r="C44" s="35" t="s">
        <v>22</v>
      </c>
      <c r="D44" s="36"/>
      <c r="E44" s="36">
        <v>5750</v>
      </c>
      <c r="F44" s="37">
        <f>F43-E44</f>
        <v>7523.7700000000041</v>
      </c>
    </row>
    <row r="45" spans="1:6" x14ac:dyDescent="0.2">
      <c r="A45" s="33" t="s">
        <v>20</v>
      </c>
      <c r="B45" s="34"/>
      <c r="C45" s="35" t="s">
        <v>23</v>
      </c>
      <c r="D45" s="36"/>
      <c r="E45" s="36">
        <v>1925</v>
      </c>
      <c r="F45" s="37">
        <f>F44-E45</f>
        <v>5598.7700000000041</v>
      </c>
    </row>
    <row r="46" spans="1:6" x14ac:dyDescent="0.2">
      <c r="A46" s="33"/>
      <c r="B46" s="34"/>
      <c r="C46" s="35"/>
      <c r="D46" s="36"/>
      <c r="E46" s="36"/>
      <c r="F46" s="37"/>
    </row>
    <row r="47" spans="1:6" x14ac:dyDescent="0.2">
      <c r="A47" s="33" t="s">
        <v>20</v>
      </c>
      <c r="B47" s="34"/>
      <c r="C47" s="35" t="s">
        <v>24</v>
      </c>
      <c r="D47" s="36"/>
      <c r="E47" s="36">
        <v>4750</v>
      </c>
      <c r="F47" s="37">
        <f>F45-E47</f>
        <v>848.77000000000407</v>
      </c>
    </row>
    <row r="48" spans="1:6" x14ac:dyDescent="0.2">
      <c r="A48" s="33" t="s">
        <v>20</v>
      </c>
      <c r="B48" s="34"/>
      <c r="C48" s="35" t="s">
        <v>25</v>
      </c>
      <c r="D48" s="36"/>
      <c r="E48" s="36">
        <v>1495</v>
      </c>
      <c r="F48" s="37">
        <f>F47-E48</f>
        <v>-646.22999999999593</v>
      </c>
    </row>
    <row r="49" spans="1:6" ht="13.5" thickBot="1" x14ac:dyDescent="0.25">
      <c r="A49" s="38" t="s">
        <v>26</v>
      </c>
      <c r="B49" s="39"/>
      <c r="C49" s="40" t="s">
        <v>27</v>
      </c>
      <c r="D49" s="41">
        <v>1000</v>
      </c>
      <c r="E49" s="41"/>
      <c r="F49" s="42">
        <f>F48+D49</f>
        <v>353.77000000000407</v>
      </c>
    </row>
    <row r="51" spans="1:6" x14ac:dyDescent="0.2">
      <c r="D51" s="19">
        <f>SUM(D2:D48)+D49</f>
        <v>53442.740000000005</v>
      </c>
      <c r="E51" s="19">
        <f>SUM(E2:E48)</f>
        <v>53088.97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</dc:creator>
  <cp:lastModifiedBy>Heather</cp:lastModifiedBy>
  <dcterms:created xsi:type="dcterms:W3CDTF">2015-04-04T18:58:36Z</dcterms:created>
  <dcterms:modified xsi:type="dcterms:W3CDTF">2015-04-04T18:59:11Z</dcterms:modified>
</cp:coreProperties>
</file>